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050" windowHeight="5745" activeTab="0"/>
  </bookViews>
  <sheets>
    <sheet name="16.12.2020" sheetId="1" r:id="rId1"/>
  </sheets>
  <definedNames>
    <definedName name="_xlnm._FilterDatabase" localSheetId="0" hidden="1">'16.12.2020'!$A$4:$AB$222</definedName>
  </definedNames>
  <calcPr fullCalcOnLoad="1"/>
</workbook>
</file>

<file path=xl/sharedStrings.xml><?xml version="1.0" encoding="utf-8"?>
<sst xmlns="http://schemas.openxmlformats.org/spreadsheetml/2006/main" count="119" uniqueCount="119">
  <si>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</si>
  <si>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</si>
  <si>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</si>
  <si>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</si>
  <si>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</si>
  <si>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</si>
  <si>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</si>
  <si>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</si>
  <si>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</si>
  <si>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</si>
  <si>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</si>
  <si>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</si>
  <si>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</si>
  <si>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</si>
  <si>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</si>
  <si>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</si>
  <si>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</si>
  <si>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</si>
  <si>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</si>
  <si>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</si>
  <si>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</si>
  <si>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</si>
  <si>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</si>
  <si>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</si>
  <si>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Чебоксары</t>
  </si>
  <si>
    <t>Западная</t>
  </si>
  <si>
    <t>Итого Западная</t>
  </si>
  <si>
    <t>Радуга</t>
  </si>
  <si>
    <t>Итого Радуга</t>
  </si>
  <si>
    <t>Вурманкасинская</t>
  </si>
  <si>
    <t>14</t>
  </si>
  <si>
    <t>Итого Вурманкасинская</t>
  </si>
  <si>
    <t>Стрелка</t>
  </si>
  <si>
    <t>Итого Стрелка</t>
  </si>
  <si>
    <t>Студенческая</t>
  </si>
  <si>
    <t>Итого Студенческая</t>
  </si>
  <si>
    <t>ВНИИР</t>
  </si>
  <si>
    <t>Итого ВНИИР</t>
  </si>
  <si>
    <t>Южная</t>
  </si>
  <si>
    <t>Итого Южная</t>
  </si>
  <si>
    <t>Светлая</t>
  </si>
  <si>
    <t>Итого Светлая</t>
  </si>
  <si>
    <t>Сосновка</t>
  </si>
  <si>
    <t>Итого Сосновка</t>
  </si>
  <si>
    <t>Лапсарская</t>
  </si>
  <si>
    <t>Итого Лапсарская</t>
  </si>
  <si>
    <t>Заовражная</t>
  </si>
  <si>
    <t>Итого Заовражная</t>
  </si>
  <si>
    <t>Чандровская</t>
  </si>
  <si>
    <t>Итого Чандровская</t>
  </si>
  <si>
    <t>Кировская</t>
  </si>
  <si>
    <t>Итого Кировская</t>
  </si>
  <si>
    <t>Парковая</t>
  </si>
  <si>
    <t>Итого Парковая</t>
  </si>
  <si>
    <t>Итого Чебоксары</t>
  </si>
  <si>
    <t>Цивильск</t>
  </si>
  <si>
    <t>Цивильская</t>
  </si>
  <si>
    <t>Итого Цивильская</t>
  </si>
  <si>
    <t>Итого Цивильск</t>
  </si>
  <si>
    <t>Марпосад</t>
  </si>
  <si>
    <t>Кабельная</t>
  </si>
  <si>
    <t>Итого Кабельная</t>
  </si>
  <si>
    <t>Итого Марпосад</t>
  </si>
  <si>
    <t>МАХ</t>
  </si>
  <si>
    <t>204н</t>
  </si>
  <si>
    <t>106н</t>
  </si>
  <si>
    <t>203н</t>
  </si>
  <si>
    <t>105н</t>
  </si>
  <si>
    <t>205н</t>
  </si>
  <si>
    <t>103н</t>
  </si>
  <si>
    <t>113н</t>
  </si>
  <si>
    <t>213н</t>
  </si>
  <si>
    <t>102н</t>
  </si>
  <si>
    <t>214н</t>
  </si>
  <si>
    <t>104н</t>
  </si>
  <si>
    <t>ТЭЦ-1</t>
  </si>
  <si>
    <t>ТЭЦ-2</t>
  </si>
  <si>
    <t>ПО Чапаева</t>
  </si>
  <si>
    <t>ПС Чапаевская</t>
  </si>
  <si>
    <t>Итого ПО Чапаева</t>
  </si>
  <si>
    <t>ГПП-1 ОАО «ВТК»</t>
  </si>
  <si>
    <t>ОАО «ВТК»</t>
  </si>
  <si>
    <t>Итого ГПП-1 ОАО «ВТК»</t>
  </si>
  <si>
    <t>Общий прием в сеть ООО «КТ»</t>
  </si>
  <si>
    <t>яч.</t>
  </si>
  <si>
    <t>ПС</t>
  </si>
  <si>
    <t>кВт</t>
  </si>
  <si>
    <t>Итого ТЭЦ-1</t>
  </si>
  <si>
    <t>Итого ТЭЦ-2</t>
  </si>
  <si>
    <t>Итого Чапаевская</t>
  </si>
  <si>
    <t>Итого ГПП-1</t>
  </si>
  <si>
    <t>ТП-223</t>
  </si>
  <si>
    <t>Новый город</t>
  </si>
  <si>
    <t>Итого Новый город</t>
  </si>
  <si>
    <t>ТП-115</t>
  </si>
  <si>
    <t>ТП Новый город</t>
  </si>
  <si>
    <t>Новочебоксарск</t>
  </si>
  <si>
    <t>Итого Новочебоксарск</t>
  </si>
  <si>
    <t>ПАО "Т-плюс" ООО "РРСК"</t>
  </si>
  <si>
    <t xml:space="preserve">Итого ТЭЦ-1,2 </t>
  </si>
  <si>
    <t>16(2с)</t>
  </si>
  <si>
    <t>9(1c)</t>
  </si>
  <si>
    <t>6 (1с)</t>
  </si>
  <si>
    <t>13(2с)</t>
  </si>
  <si>
    <t>5 (1с)</t>
  </si>
  <si>
    <t>10(1с)</t>
  </si>
  <si>
    <t>17(2с)</t>
  </si>
  <si>
    <t>ТП-57М</t>
  </si>
  <si>
    <t>ТП-46</t>
  </si>
  <si>
    <t>оп.32,ТП28-1</t>
  </si>
  <si>
    <t>оп.32,ТП28-2</t>
  </si>
  <si>
    <t>оп.40,ТП-21</t>
  </si>
  <si>
    <t>ТП-37</t>
  </si>
  <si>
    <t>ТП-30</t>
  </si>
  <si>
    <t>оп.45, ТП-58</t>
  </si>
  <si>
    <t>Итого по ГБП ПАО Россети Волга</t>
  </si>
  <si>
    <t>Контрольный замер по сетям ООО "Коммунальные технологии" за 16.12.2020 г.</t>
  </si>
  <si>
    <t>Мощность за 16 декабря 2020 г.</t>
  </si>
  <si>
    <t>Итого по ГБП другие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</si>
</sst>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19]#,##0.00;\-#,##0.00"/>
    <numFmt numFmtId="174" formatCode="#,##0.00_ ;\-#,##0.00\ "/>
    <numFmt numFmtId="175" formatCode="dd/mm/yy\ hh:mm:ss"/>
    <numFmt numFmtId="176" formatCode="0.0"/>
    <numFmt numFmtId="177" formatCode="0.000"/>
    <numFmt numFmtId="178" formatCode="#,##0.0"/>
    <numFmt numFmtId="179" formatCode="#,##0.000"/>
    <numFmt numFmtId="180" formatCode="0.0000000"/>
    <numFmt numFmtId="181" formatCode="0.000000"/>
    <numFmt numFmtId="182" formatCode="0.00000000"/>
    <numFmt numFmtId="183" formatCode="0.000000000"/>
    <numFmt numFmtId="184" formatCode="0.0000000000"/>
    <numFmt numFmtId="185" formatCode="0.00000"/>
    <numFmt numFmtId="186" formatCode="0.0000"/>
    <numFmt numFmtId="187" formatCode="dd/mm/yy\ h:mm;@"/>
  </numFmts>
  <fonts count="5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Helv"/>
      <family val="0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27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19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1" applyNumberFormat="0" applyAlignment="0" applyProtection="0"/>
    <xf numFmtId="0" fontId="41" fillId="2" borderId="2" applyNumberFormat="0" applyAlignment="0" applyProtection="0"/>
    <xf numFmtId="0" fontId="41" fillId="34" borderId="2" applyNumberFormat="0" applyAlignment="0" applyProtection="0"/>
    <xf numFmtId="0" fontId="41" fillId="34" borderId="2" applyNumberFormat="0" applyAlignment="0" applyProtection="0"/>
    <xf numFmtId="0" fontId="41" fillId="34" borderId="2" applyNumberFormat="0" applyAlignment="0" applyProtection="0"/>
    <xf numFmtId="0" fontId="41" fillId="34" borderId="2" applyNumberFormat="0" applyAlignment="0" applyProtection="0"/>
    <xf numFmtId="0" fontId="41" fillId="34" borderId="2" applyNumberFormat="0" applyAlignment="0" applyProtection="0"/>
    <xf numFmtId="0" fontId="41" fillId="34" borderId="2" applyNumberFormat="0" applyAlignment="0" applyProtection="0"/>
    <xf numFmtId="0" fontId="41" fillId="34" borderId="2" applyNumberFormat="0" applyAlignment="0" applyProtection="0"/>
    <xf numFmtId="0" fontId="42" fillId="2" borderId="1" applyNumberFormat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42" fillId="34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3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23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35" borderId="10" applyNumberFormat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8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38" fillId="38" borderId="11" applyNumberFormat="0" applyFont="0" applyAlignment="0" applyProtection="0"/>
    <xf numFmtId="0" fontId="38" fillId="38" borderId="11" applyNumberFormat="0" applyFont="0" applyAlignment="0" applyProtection="0"/>
    <xf numFmtId="0" fontId="38" fillId="38" borderId="11" applyNumberFormat="0" applyFont="0" applyAlignment="0" applyProtection="0"/>
    <xf numFmtId="0" fontId="38" fillId="38" borderId="11" applyNumberFormat="0" applyFont="0" applyAlignment="0" applyProtection="0"/>
    <xf numFmtId="0" fontId="38" fillId="38" borderId="11" applyNumberFormat="0" applyFont="0" applyAlignment="0" applyProtection="0"/>
    <xf numFmtId="0" fontId="38" fillId="38" borderId="11" applyNumberFormat="0" applyFont="0" applyAlignment="0" applyProtection="0"/>
    <xf numFmtId="0" fontId="38" fillId="38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5" fillId="39" borderId="0" applyNumberFormat="0" applyBorder="0" applyAlignment="0" applyProtection="0"/>
  </cellStyleXfs>
  <cellXfs count="93">
    <xf numFmtId="0" fontId="0" fillId="0" borderId="0" xfId="0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0" fillId="40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41" borderId="0" xfId="0" applyFill="1" applyAlignment="1">
      <alignment wrapText="1"/>
    </xf>
    <xf numFmtId="0" fontId="0" fillId="42" borderId="0" xfId="0" applyFill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229" applyFont="1" applyFill="1" applyBorder="1">
      <alignment/>
      <protection/>
    </xf>
    <xf numFmtId="0" fontId="7" fillId="0" borderId="18" xfId="252" applyFont="1" applyFill="1" applyBorder="1" applyAlignment="1">
      <alignment horizontal="left" vertical="center" wrapText="1"/>
      <protection/>
    </xf>
    <xf numFmtId="0" fontId="7" fillId="0" borderId="18" xfId="252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4" fontId="17" fillId="0" borderId="18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31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0" fontId="56" fillId="0" borderId="18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30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30" xfId="0" applyNumberFormat="1" applyFont="1" applyFill="1" applyBorder="1" applyAlignment="1">
      <alignment horizontal="right" vertical="top" wrapText="1"/>
    </xf>
    <xf numFmtId="4" fontId="1" fillId="0" borderId="28" xfId="0" applyNumberFormat="1" applyFont="1" applyFill="1" applyBorder="1" applyAlignment="1">
      <alignment horizontal="right" vertical="top" wrapText="1"/>
    </xf>
    <xf numFmtId="4" fontId="1" fillId="0" borderId="33" xfId="0" applyNumberFormat="1" applyFont="1" applyFill="1" applyBorder="1" applyAlignment="1">
      <alignment horizontal="right" vertical="top" wrapText="1"/>
    </xf>
    <xf numFmtId="177" fontId="16" fillId="0" borderId="18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 vertical="center" wrapText="1"/>
    </xf>
    <xf numFmtId="2" fontId="6" fillId="0" borderId="28" xfId="0" applyNumberFormat="1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left" vertical="top" wrapText="1"/>
    </xf>
    <xf numFmtId="179" fontId="56" fillId="0" borderId="18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 vertical="top" wrapText="1"/>
    </xf>
    <xf numFmtId="2" fontId="5" fillId="0" borderId="28" xfId="0" applyNumberFormat="1" applyFont="1" applyFill="1" applyBorder="1" applyAlignment="1">
      <alignment horizontal="right" vertical="center" wrapText="1"/>
    </xf>
    <xf numFmtId="177" fontId="0" fillId="0" borderId="18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2" fontId="5" fillId="0" borderId="35" xfId="0" applyNumberFormat="1" applyFont="1" applyFill="1" applyBorder="1" applyAlignment="1">
      <alignment horizontal="right" vertical="center" wrapText="1"/>
    </xf>
    <xf numFmtId="2" fontId="5" fillId="0" borderId="2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4" fontId="1" fillId="0" borderId="29" xfId="0" applyNumberFormat="1" applyFont="1" applyFill="1" applyBorder="1" applyAlignment="1">
      <alignment horizontal="right" vertical="top" wrapText="1"/>
    </xf>
    <xf numFmtId="4" fontId="5" fillId="0" borderId="28" xfId="0" applyNumberFormat="1" applyFont="1" applyFill="1" applyBorder="1" applyAlignment="1">
      <alignment horizontal="right"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2" fontId="6" fillId="0" borderId="18" xfId="0" applyNumberFormat="1" applyFont="1" applyFill="1" applyBorder="1" applyAlignment="1">
      <alignment horizontal="right" vertical="center" wrapText="1"/>
    </xf>
    <xf numFmtId="0" fontId="57" fillId="0" borderId="39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0" fontId="37" fillId="0" borderId="19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</cellXfs>
  <cellStyles count="258">
    <cellStyle name="Normal" xfId="0"/>
    <cellStyle name="_8_4 Акт снятия показаний ПУ ЮЛ_нов" xfId="15"/>
    <cellStyle name="20% -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3" xfId="32"/>
    <cellStyle name="20% - Акцент3 2" xfId="33"/>
    <cellStyle name="20% - Акцент3 3" xfId="34"/>
    <cellStyle name="20% - Акцент3 4" xfId="35"/>
    <cellStyle name="20% - Акцент3 5" xfId="36"/>
    <cellStyle name="20% - Акцент3 6" xfId="37"/>
    <cellStyle name="20% - Акцент3 7" xfId="38"/>
    <cellStyle name="20% - Акцент3 8" xfId="39"/>
    <cellStyle name="20% - Акцент4" xfId="40"/>
    <cellStyle name="20% - Акцент4 2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5" xfId="48"/>
    <cellStyle name="20% - Акцент6" xfId="49"/>
    <cellStyle name="40% - Акцент1" xfId="50"/>
    <cellStyle name="40% - Акцент1 2" xfId="51"/>
    <cellStyle name="40% - Акцент1 3" xfId="52"/>
    <cellStyle name="40% - Акцент1 4" xfId="53"/>
    <cellStyle name="40% - Акцент1 5" xfId="54"/>
    <cellStyle name="40% - Акцент1 6" xfId="55"/>
    <cellStyle name="40% - Акцент1 7" xfId="56"/>
    <cellStyle name="40% - Акцент1 8" xfId="57"/>
    <cellStyle name="40% - Акцент2" xfId="58"/>
    <cellStyle name="40% - Акцент3" xfId="59"/>
    <cellStyle name="40% - Акцент3 2" xfId="60"/>
    <cellStyle name="40% - Акцент3 3" xfId="61"/>
    <cellStyle name="40% - Акцент3 4" xfId="62"/>
    <cellStyle name="40% - Акцент3 5" xfId="63"/>
    <cellStyle name="40% - Акцент3 6" xfId="64"/>
    <cellStyle name="40% - Акцент3 7" xfId="65"/>
    <cellStyle name="40% - Акцент3 8" xfId="66"/>
    <cellStyle name="40% - Акцент4" xfId="67"/>
    <cellStyle name="40% - Акцент4 2" xfId="68"/>
    <cellStyle name="40% - Акцент4 3" xfId="69"/>
    <cellStyle name="40% - Акцент4 4" xfId="70"/>
    <cellStyle name="40% - Акцент4 5" xfId="71"/>
    <cellStyle name="40% - Акцент4 6" xfId="72"/>
    <cellStyle name="40% - Акцент4 7" xfId="73"/>
    <cellStyle name="40% - Акцент4 8" xfId="74"/>
    <cellStyle name="40% - Акцент5" xfId="75"/>
    <cellStyle name="40% - Акцент6" xfId="76"/>
    <cellStyle name="40% - Акцент6 2" xfId="77"/>
    <cellStyle name="40% - Акцент6 3" xfId="78"/>
    <cellStyle name="40% - Акцент6 4" xfId="79"/>
    <cellStyle name="40% - Акцент6 5" xfId="80"/>
    <cellStyle name="40% - Акцент6 6" xfId="81"/>
    <cellStyle name="40% - Акцент6 7" xfId="82"/>
    <cellStyle name="40% - Акцент6 8" xfId="83"/>
    <cellStyle name="60% - Акцент1" xfId="84"/>
    <cellStyle name="60% - Акцент1 2" xfId="85"/>
    <cellStyle name="60% - Акцент1 3" xfId="86"/>
    <cellStyle name="60% - Акцент1 4" xfId="87"/>
    <cellStyle name="60% - Акцент1 5" xfId="88"/>
    <cellStyle name="60% - Акцент1 6" xfId="89"/>
    <cellStyle name="60% - Акцент1 7" xfId="90"/>
    <cellStyle name="60% - Акцент1 8" xfId="91"/>
    <cellStyle name="60% - Акцент2" xfId="92"/>
    <cellStyle name="60% - Акцент3" xfId="93"/>
    <cellStyle name="60% - Акцент3 2" xfId="94"/>
    <cellStyle name="60% - Акцент3 3" xfId="95"/>
    <cellStyle name="60% - Акцент3 4" xfId="96"/>
    <cellStyle name="60% - Акцент3 5" xfId="97"/>
    <cellStyle name="60% - Акцент3 6" xfId="98"/>
    <cellStyle name="60% - Акцент3 7" xfId="99"/>
    <cellStyle name="60% - Акцент3 8" xfId="100"/>
    <cellStyle name="60% - Акцент4" xfId="101"/>
    <cellStyle name="60% - Акцент4 2" xfId="102"/>
    <cellStyle name="60% - Акцент4 3" xfId="103"/>
    <cellStyle name="60% - Акцент4 4" xfId="104"/>
    <cellStyle name="60% - Акцент4 5" xfId="105"/>
    <cellStyle name="60% - Акцент4 6" xfId="106"/>
    <cellStyle name="60% - Акцент4 7" xfId="107"/>
    <cellStyle name="60% - Акцент4 8" xfId="108"/>
    <cellStyle name="60% - Акцент5" xfId="109"/>
    <cellStyle name="60% - Акцент6" xfId="110"/>
    <cellStyle name="60% - Акцент6 2" xfId="111"/>
    <cellStyle name="60% - Акцент6 3" xfId="112"/>
    <cellStyle name="60% - Акцент6 4" xfId="113"/>
    <cellStyle name="60% - Акцент6 5" xfId="114"/>
    <cellStyle name="60% - Акцент6 6" xfId="115"/>
    <cellStyle name="60% - Акцент6 7" xfId="116"/>
    <cellStyle name="60% - Акцент6 8" xfId="117"/>
    <cellStyle name="Акцент1" xfId="118"/>
    <cellStyle name="Акцент1 2" xfId="119"/>
    <cellStyle name="Акцент1 3" xfId="120"/>
    <cellStyle name="Акцент1 4" xfId="121"/>
    <cellStyle name="Акцент1 5" xfId="122"/>
    <cellStyle name="Акцент1 6" xfId="123"/>
    <cellStyle name="Акцент1 7" xfId="124"/>
    <cellStyle name="Акцент1 8" xfId="125"/>
    <cellStyle name="Акцент2" xfId="126"/>
    <cellStyle name="Акцент3" xfId="127"/>
    <cellStyle name="Акцент4" xfId="128"/>
    <cellStyle name="Акцент4 2" xfId="129"/>
    <cellStyle name="Акцент4 3" xfId="130"/>
    <cellStyle name="Акцент4 4" xfId="131"/>
    <cellStyle name="Акцент4 5" xfId="132"/>
    <cellStyle name="Акцент4 6" xfId="133"/>
    <cellStyle name="Акцент4 7" xfId="134"/>
    <cellStyle name="Акцент4 8" xfId="135"/>
    <cellStyle name="Акцент5" xfId="136"/>
    <cellStyle name="Акцент6" xfId="137"/>
    <cellStyle name="Ввод " xfId="138"/>
    <cellStyle name="Вывод" xfId="139"/>
    <cellStyle name="Вывод 2" xfId="140"/>
    <cellStyle name="Вывод 3" xfId="141"/>
    <cellStyle name="Вывод 4" xfId="142"/>
    <cellStyle name="Вывод 5" xfId="143"/>
    <cellStyle name="Вывод 6" xfId="144"/>
    <cellStyle name="Вывод 7" xfId="145"/>
    <cellStyle name="Вывод 8" xfId="146"/>
    <cellStyle name="Вычисление" xfId="147"/>
    <cellStyle name="Вычисление 2" xfId="148"/>
    <cellStyle name="Вычисление 3" xfId="149"/>
    <cellStyle name="Вычисление 4" xfId="150"/>
    <cellStyle name="Вычисление 5" xfId="151"/>
    <cellStyle name="Вычисление 6" xfId="152"/>
    <cellStyle name="Вычисление 7" xfId="153"/>
    <cellStyle name="Вычисление 8" xfId="154"/>
    <cellStyle name="Hyperlink" xfId="155"/>
    <cellStyle name="Гиперссылка 2" xfId="156"/>
    <cellStyle name="Currency" xfId="157"/>
    <cellStyle name="Currency [0]" xfId="158"/>
    <cellStyle name="Денежный [0] 2" xfId="159"/>
    <cellStyle name="Заголовок 1" xfId="160"/>
    <cellStyle name="Заголовок 1 2" xfId="161"/>
    <cellStyle name="Заголовок 1 3" xfId="162"/>
    <cellStyle name="Заголовок 1 4" xfId="163"/>
    <cellStyle name="Заголовок 1 5" xfId="164"/>
    <cellStyle name="Заголовок 1 6" xfId="165"/>
    <cellStyle name="Заголовок 1 7" xfId="166"/>
    <cellStyle name="Заголовок 1 8" xfId="167"/>
    <cellStyle name="Заголовок 2" xfId="168"/>
    <cellStyle name="Заголовок 2 2" xfId="169"/>
    <cellStyle name="Заголовок 2 3" xfId="170"/>
    <cellStyle name="Заголовок 2 4" xfId="171"/>
    <cellStyle name="Заголовок 2 5" xfId="172"/>
    <cellStyle name="Заголовок 2 6" xfId="173"/>
    <cellStyle name="Заголовок 2 7" xfId="174"/>
    <cellStyle name="Заголовок 2 8" xfId="175"/>
    <cellStyle name="Заголовок 3" xfId="176"/>
    <cellStyle name="Заголовок 3 2" xfId="177"/>
    <cellStyle name="Заголовок 3 3" xfId="178"/>
    <cellStyle name="Заголовок 3 4" xfId="179"/>
    <cellStyle name="Заголовок 3 5" xfId="180"/>
    <cellStyle name="Заголовок 3 6" xfId="181"/>
    <cellStyle name="Заголовок 3 7" xfId="182"/>
    <cellStyle name="Заголовок 3 8" xfId="183"/>
    <cellStyle name="Заголовок 4" xfId="184"/>
    <cellStyle name="Заголовок 4 2" xfId="185"/>
    <cellStyle name="Заголовок 4 3" xfId="186"/>
    <cellStyle name="Заголовок 4 4" xfId="187"/>
    <cellStyle name="Заголовок 4 5" xfId="188"/>
    <cellStyle name="Заголовок 4 6" xfId="189"/>
    <cellStyle name="Заголовок 4 7" xfId="190"/>
    <cellStyle name="Заголовок 4 8" xfId="191"/>
    <cellStyle name="Итог" xfId="192"/>
    <cellStyle name="Итог 2" xfId="193"/>
    <cellStyle name="Итог 3" xfId="194"/>
    <cellStyle name="Итог 4" xfId="195"/>
    <cellStyle name="Итог 5" xfId="196"/>
    <cellStyle name="Итог 6" xfId="197"/>
    <cellStyle name="Итог 7" xfId="198"/>
    <cellStyle name="Итог 8" xfId="199"/>
    <cellStyle name="Контрольная ячейка" xfId="200"/>
    <cellStyle name="Название" xfId="201"/>
    <cellStyle name="Название 2" xfId="202"/>
    <cellStyle name="Название 3" xfId="203"/>
    <cellStyle name="Название 4" xfId="204"/>
    <cellStyle name="Название 5" xfId="205"/>
    <cellStyle name="Название 6" xfId="206"/>
    <cellStyle name="Название 7" xfId="207"/>
    <cellStyle name="Название 8" xfId="208"/>
    <cellStyle name="Нейтральный" xfId="209"/>
    <cellStyle name="Обычный 10" xfId="210"/>
    <cellStyle name="Обычный 11" xfId="211"/>
    <cellStyle name="Обычный 12" xfId="212"/>
    <cellStyle name="Обычный 13" xfId="213"/>
    <cellStyle name="Обычный 14" xfId="214"/>
    <cellStyle name="Обычный 15" xfId="215"/>
    <cellStyle name="Обычный 16" xfId="216"/>
    <cellStyle name="Обычный 17" xfId="217"/>
    <cellStyle name="Обычный 18" xfId="218"/>
    <cellStyle name="Обычный 19" xfId="219"/>
    <cellStyle name="Обычный 2" xfId="220"/>
    <cellStyle name="Обычный 2 10" xfId="221"/>
    <cellStyle name="Обычный 2 11" xfId="222"/>
    <cellStyle name="Обычный 2 12" xfId="223"/>
    <cellStyle name="Обычный 2 13" xfId="224"/>
    <cellStyle name="Обычный 2 14" xfId="225"/>
    <cellStyle name="Обычный 2 15" xfId="226"/>
    <cellStyle name="Обычный 2 16" xfId="227"/>
    <cellStyle name="Обычный 2 2" xfId="228"/>
    <cellStyle name="Обычный 2 2 10" xfId="229"/>
    <cellStyle name="Обычный 2 3" xfId="230"/>
    <cellStyle name="Обычный 2 4" xfId="231"/>
    <cellStyle name="Обычный 2 5" xfId="232"/>
    <cellStyle name="Обычный 2 6" xfId="233"/>
    <cellStyle name="Обычный 2 7" xfId="234"/>
    <cellStyle name="Обычный 2 8" xfId="235"/>
    <cellStyle name="Обычный 2 9" xfId="236"/>
    <cellStyle name="Обычный 2_!!! Акты КТ-поступление 2013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25" xfId="243"/>
    <cellStyle name="Обычный 3" xfId="244"/>
    <cellStyle name="Обычный 3 2" xfId="245"/>
    <cellStyle name="Обычный 4" xfId="246"/>
    <cellStyle name="Обычный 5" xfId="247"/>
    <cellStyle name="Обычный 6" xfId="248"/>
    <cellStyle name="Обычный 7" xfId="249"/>
    <cellStyle name="Обычный 8" xfId="250"/>
    <cellStyle name="Обычный 9" xfId="251"/>
    <cellStyle name="Обычный_Лист1" xfId="252"/>
    <cellStyle name="Followed Hyperlink" xfId="253"/>
    <cellStyle name="Плохой" xfId="254"/>
    <cellStyle name="Пояснение" xfId="255"/>
    <cellStyle name="Примечание" xfId="256"/>
    <cellStyle name="Примечание 2" xfId="257"/>
    <cellStyle name="Примечание 2 2" xfId="258"/>
    <cellStyle name="Примечание 2 3" xfId="259"/>
    <cellStyle name="Примечание 2 4" xfId="260"/>
    <cellStyle name="Примечание 3" xfId="261"/>
    <cellStyle name="Примечание 4" xfId="262"/>
    <cellStyle name="Примечание 5" xfId="263"/>
    <cellStyle name="Percent" xfId="264"/>
    <cellStyle name="Связанная ячейка" xfId="265"/>
    <cellStyle name="Стиль 1" xfId="266"/>
    <cellStyle name="Текст предупреждения" xfId="267"/>
    <cellStyle name="Comma" xfId="268"/>
    <cellStyle name="Comma [0]" xfId="269"/>
    <cellStyle name="Финансовый 2" xfId="270"/>
    <cellStyle name="Хороший" xfId="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I222"/>
  <sheetViews>
    <sheetView showGridLines="0"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22" sqref="A222:C222"/>
    </sheetView>
  </sheetViews>
  <sheetFormatPr defaultColWidth="9.140625" defaultRowHeight="12.75"/>
  <cols>
    <col min="1" max="1" width="15.421875" style="2" customWidth="1"/>
    <col min="2" max="2" width="17.00390625" style="2" customWidth="1"/>
    <col min="3" max="3" width="13.28125" style="89" customWidth="1"/>
    <col min="4" max="4" width="10.7109375" style="2" customWidth="1"/>
    <col min="5" max="5" width="12.00390625" style="2" customWidth="1"/>
    <col min="6" max="28" width="10.57421875" style="2" customWidth="1"/>
    <col min="29" max="29" width="12.140625" style="2" bestFit="1" customWidth="1"/>
    <col min="30" max="16384" width="9.140625" style="2" customWidth="1"/>
  </cols>
  <sheetData>
    <row r="1" ht="12.75">
      <c r="A1" s="90" t="s">
        <v>116</v>
      </c>
    </row>
    <row r="3" spans="1:33" ht="12.75">
      <c r="A3" s="91" t="s">
        <v>86</v>
      </c>
      <c r="B3" s="35" t="s">
        <v>85</v>
      </c>
      <c r="C3" s="37" t="s">
        <v>84</v>
      </c>
      <c r="D3" s="51"/>
      <c r="E3" s="47" t="s">
        <v>117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8"/>
      <c r="AC3" s="10"/>
      <c r="AD3" s="10"/>
      <c r="AE3" s="10"/>
      <c r="AF3" s="10"/>
      <c r="AG3" s="10"/>
    </row>
    <row r="4" spans="1:28" s="3" customFormat="1" ht="25.5">
      <c r="A4" s="92"/>
      <c r="B4" s="36"/>
      <c r="C4" s="38"/>
      <c r="D4" s="52" t="s">
        <v>63</v>
      </c>
      <c r="E4" s="7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</row>
    <row r="5" spans="1:33" ht="12.75">
      <c r="A5" s="41" t="s">
        <v>24</v>
      </c>
      <c r="B5" s="49" t="s">
        <v>25</v>
      </c>
      <c r="C5" s="20">
        <v>320</v>
      </c>
      <c r="D5" s="53">
        <f aca="true" t="shared" si="0" ref="D5:D18">MAX(E5:AB5)</f>
        <v>1413.72</v>
      </c>
      <c r="E5" s="54">
        <v>729</v>
      </c>
      <c r="F5" s="54">
        <v>698.0400000000001</v>
      </c>
      <c r="G5" s="54">
        <v>672.84</v>
      </c>
      <c r="H5" s="54">
        <v>663.84</v>
      </c>
      <c r="I5" s="54">
        <v>675.36</v>
      </c>
      <c r="J5" s="54">
        <v>749.1600000000001</v>
      </c>
      <c r="K5" s="54">
        <v>899.2800000000001</v>
      </c>
      <c r="L5" s="54">
        <v>1108.08</v>
      </c>
      <c r="M5" s="54">
        <v>1302.1200000000001</v>
      </c>
      <c r="N5" s="54">
        <v>1377.36</v>
      </c>
      <c r="O5" s="54">
        <v>1413.72</v>
      </c>
      <c r="P5" s="54">
        <v>1396.0800000000002</v>
      </c>
      <c r="Q5" s="54">
        <v>1335.96</v>
      </c>
      <c r="R5" s="54">
        <v>1343.8799999999999</v>
      </c>
      <c r="S5" s="54">
        <v>1363.68</v>
      </c>
      <c r="T5" s="54">
        <v>1386</v>
      </c>
      <c r="U5" s="54">
        <v>1385.64</v>
      </c>
      <c r="V5" s="54">
        <v>1299.6</v>
      </c>
      <c r="W5" s="54">
        <v>1229.76</v>
      </c>
      <c r="X5" s="54">
        <v>1174.3200000000002</v>
      </c>
      <c r="Y5" s="54">
        <v>1108.44</v>
      </c>
      <c r="Z5" s="54">
        <v>1032.1200000000001</v>
      </c>
      <c r="AA5" s="54">
        <v>931.6800000000001</v>
      </c>
      <c r="AB5" s="54">
        <v>792.72</v>
      </c>
      <c r="AC5" s="10"/>
      <c r="AD5" s="10"/>
      <c r="AE5" s="10"/>
      <c r="AF5" s="10"/>
      <c r="AG5" s="10"/>
    </row>
    <row r="6" spans="1:28" ht="12.75">
      <c r="A6" s="44"/>
      <c r="B6" s="42"/>
      <c r="C6" s="19">
        <v>309</v>
      </c>
      <c r="D6" s="55">
        <f t="shared" si="0"/>
        <v>1456.8</v>
      </c>
      <c r="E6" s="54">
        <v>849.12</v>
      </c>
      <c r="F6" s="54">
        <v>833.7600000000001</v>
      </c>
      <c r="G6" s="54">
        <v>833.7600000000001</v>
      </c>
      <c r="H6" s="54">
        <v>833.28</v>
      </c>
      <c r="I6" s="54">
        <v>824.64</v>
      </c>
      <c r="J6" s="54">
        <v>864.48</v>
      </c>
      <c r="K6" s="54">
        <v>958.56</v>
      </c>
      <c r="L6" s="54">
        <v>1213.92</v>
      </c>
      <c r="M6" s="54">
        <v>1326.7199999999998</v>
      </c>
      <c r="N6" s="54">
        <v>1367.52</v>
      </c>
      <c r="O6" s="54">
        <v>1404.4799999999998</v>
      </c>
      <c r="P6" s="54">
        <v>1412.16</v>
      </c>
      <c r="Q6" s="54">
        <v>1456.8</v>
      </c>
      <c r="R6" s="54">
        <v>1405.92</v>
      </c>
      <c r="S6" s="54">
        <v>1422.72</v>
      </c>
      <c r="T6" s="54">
        <v>1411.68</v>
      </c>
      <c r="U6" s="54">
        <v>1360.32</v>
      </c>
      <c r="V6" s="54">
        <v>1246.5600000000002</v>
      </c>
      <c r="W6" s="54">
        <v>1191.8400000000001</v>
      </c>
      <c r="X6" s="54">
        <v>1150.56</v>
      </c>
      <c r="Y6" s="54">
        <v>1109.76</v>
      </c>
      <c r="Z6" s="54">
        <v>1055.04</v>
      </c>
      <c r="AA6" s="54">
        <v>975.8399999999999</v>
      </c>
      <c r="AB6" s="54">
        <v>865.9200000000001</v>
      </c>
    </row>
    <row r="7" spans="1:28" ht="12.75">
      <c r="A7" s="44"/>
      <c r="B7" s="42"/>
      <c r="C7" s="19">
        <v>105</v>
      </c>
      <c r="D7" s="55">
        <f t="shared" si="0"/>
        <v>643.3199999999999</v>
      </c>
      <c r="E7" s="54">
        <v>246.60000000000002</v>
      </c>
      <c r="F7" s="54">
        <v>235.8</v>
      </c>
      <c r="G7" s="54">
        <v>234.72000000000003</v>
      </c>
      <c r="H7" s="54">
        <v>230.4</v>
      </c>
      <c r="I7" s="54">
        <v>232.92000000000002</v>
      </c>
      <c r="J7" s="54">
        <v>308.15999999999997</v>
      </c>
      <c r="K7" s="54">
        <v>388.8</v>
      </c>
      <c r="L7" s="54">
        <v>568.4399999999999</v>
      </c>
      <c r="M7" s="54">
        <v>643.3199999999999</v>
      </c>
      <c r="N7" s="54">
        <v>630.72</v>
      </c>
      <c r="O7" s="54">
        <v>605.5200000000001</v>
      </c>
      <c r="P7" s="54">
        <v>629.64</v>
      </c>
      <c r="Q7" s="54">
        <v>576</v>
      </c>
      <c r="R7" s="54">
        <v>612.36</v>
      </c>
      <c r="S7" s="54">
        <v>551.52</v>
      </c>
      <c r="T7" s="54">
        <v>583.9200000000001</v>
      </c>
      <c r="U7" s="54">
        <v>578.88</v>
      </c>
      <c r="V7" s="54">
        <v>479.5199999999999</v>
      </c>
      <c r="W7" s="54">
        <v>489.23999999999995</v>
      </c>
      <c r="X7" s="54">
        <v>454.68</v>
      </c>
      <c r="Y7" s="54">
        <v>363.23999999999995</v>
      </c>
      <c r="Z7" s="54">
        <v>280.8</v>
      </c>
      <c r="AA7" s="54">
        <v>273.96</v>
      </c>
      <c r="AB7" s="54">
        <v>251.64000000000001</v>
      </c>
    </row>
    <row r="8" spans="1:28" s="11" customFormat="1" ht="12.75">
      <c r="A8" s="44"/>
      <c r="B8" s="42"/>
      <c r="C8" s="19">
        <v>607</v>
      </c>
      <c r="D8" s="56">
        <f t="shared" si="0"/>
        <v>961.2</v>
      </c>
      <c r="E8" s="54">
        <v>435.59999999999997</v>
      </c>
      <c r="F8" s="54">
        <v>410.04</v>
      </c>
      <c r="G8" s="54">
        <v>398.88000000000005</v>
      </c>
      <c r="H8" s="54">
        <v>390.96</v>
      </c>
      <c r="I8" s="54">
        <v>404.99999999999994</v>
      </c>
      <c r="J8" s="54">
        <v>522.36</v>
      </c>
      <c r="K8" s="54">
        <v>625.6800000000001</v>
      </c>
      <c r="L8" s="54">
        <v>774.0000000000001</v>
      </c>
      <c r="M8" s="54">
        <v>894.9599999999999</v>
      </c>
      <c r="N8" s="54">
        <v>930.96</v>
      </c>
      <c r="O8" s="54">
        <v>939.2400000000001</v>
      </c>
      <c r="P8" s="54">
        <v>934.92</v>
      </c>
      <c r="Q8" s="54">
        <v>953.6400000000001</v>
      </c>
      <c r="R8" s="54">
        <v>936.7199999999999</v>
      </c>
      <c r="S8" s="54">
        <v>930.6</v>
      </c>
      <c r="T8" s="54">
        <v>934.92</v>
      </c>
      <c r="U8" s="54">
        <v>961.2</v>
      </c>
      <c r="V8" s="54">
        <v>876.6</v>
      </c>
      <c r="W8" s="54">
        <v>853.56</v>
      </c>
      <c r="X8" s="54">
        <v>809.64</v>
      </c>
      <c r="Y8" s="54">
        <v>730.4399999999999</v>
      </c>
      <c r="Z8" s="54">
        <v>676.44</v>
      </c>
      <c r="AA8" s="54">
        <v>588.24</v>
      </c>
      <c r="AB8" s="54">
        <v>480.24000000000007</v>
      </c>
    </row>
    <row r="9" spans="1:28" ht="12.75">
      <c r="A9" s="44"/>
      <c r="B9" s="42"/>
      <c r="C9" s="19">
        <v>117</v>
      </c>
      <c r="D9" s="55">
        <f t="shared" si="0"/>
        <v>363.96</v>
      </c>
      <c r="E9" s="54">
        <v>193.68</v>
      </c>
      <c r="F9" s="54">
        <v>191.88</v>
      </c>
      <c r="G9" s="54">
        <v>191.15999999999997</v>
      </c>
      <c r="H9" s="54">
        <v>191.15999999999997</v>
      </c>
      <c r="I9" s="54">
        <v>192.96</v>
      </c>
      <c r="J9" s="54">
        <v>197.28</v>
      </c>
      <c r="K9" s="54">
        <v>200.52</v>
      </c>
      <c r="L9" s="54">
        <v>196.55999999999997</v>
      </c>
      <c r="M9" s="54">
        <v>173.16000000000003</v>
      </c>
      <c r="N9" s="54">
        <v>217.79999999999998</v>
      </c>
      <c r="O9" s="54">
        <v>299.88</v>
      </c>
      <c r="P9" s="54">
        <v>291.24</v>
      </c>
      <c r="Q9" s="54">
        <v>290.52</v>
      </c>
      <c r="R9" s="54">
        <v>288.36</v>
      </c>
      <c r="S9" s="54">
        <v>319.67999999999995</v>
      </c>
      <c r="T9" s="54">
        <v>345.6</v>
      </c>
      <c r="U9" s="54">
        <v>349.91999999999996</v>
      </c>
      <c r="V9" s="54">
        <v>358.20000000000005</v>
      </c>
      <c r="W9" s="54">
        <v>361.08</v>
      </c>
      <c r="X9" s="54">
        <v>363.96</v>
      </c>
      <c r="Y9" s="54">
        <v>358.92</v>
      </c>
      <c r="Z9" s="54">
        <v>360.72</v>
      </c>
      <c r="AA9" s="54">
        <v>355.68</v>
      </c>
      <c r="AB9" s="54">
        <v>349.2</v>
      </c>
    </row>
    <row r="10" spans="1:28" ht="12.75">
      <c r="A10" s="44"/>
      <c r="B10" s="42"/>
      <c r="C10" s="19">
        <v>307</v>
      </c>
      <c r="D10" s="55">
        <f t="shared" si="0"/>
        <v>1982.88</v>
      </c>
      <c r="E10" s="54">
        <v>1033.92</v>
      </c>
      <c r="F10" s="54">
        <v>973.4399999999999</v>
      </c>
      <c r="G10" s="54">
        <v>943.2</v>
      </c>
      <c r="H10" s="54">
        <v>927.3599999999999</v>
      </c>
      <c r="I10" s="54">
        <v>940.32</v>
      </c>
      <c r="J10" s="54">
        <v>1214.8799999999999</v>
      </c>
      <c r="K10" s="54">
        <v>1507.2</v>
      </c>
      <c r="L10" s="54">
        <v>1662.7200000000003</v>
      </c>
      <c r="M10" s="54">
        <v>1923.36</v>
      </c>
      <c r="N10" s="54">
        <v>1926.7199999999998</v>
      </c>
      <c r="O10" s="54">
        <v>1982.88</v>
      </c>
      <c r="P10" s="54">
        <v>1953.6000000000001</v>
      </c>
      <c r="Q10" s="54">
        <v>1902.7199999999998</v>
      </c>
      <c r="R10" s="54">
        <v>1877.76</v>
      </c>
      <c r="S10" s="54">
        <v>1819.68</v>
      </c>
      <c r="T10" s="54">
        <v>1894.56</v>
      </c>
      <c r="U10" s="54">
        <v>1915.68</v>
      </c>
      <c r="V10" s="54">
        <v>1770.24</v>
      </c>
      <c r="W10" s="54">
        <v>1674.72</v>
      </c>
      <c r="X10" s="54">
        <v>1597.4399999999998</v>
      </c>
      <c r="Y10" s="54">
        <v>1496.1599999999999</v>
      </c>
      <c r="Z10" s="54">
        <v>1410.2399999999998</v>
      </c>
      <c r="AA10" s="54">
        <v>1260</v>
      </c>
      <c r="AB10" s="54">
        <v>1104.48</v>
      </c>
    </row>
    <row r="11" spans="1:28" ht="12.75">
      <c r="A11" s="44"/>
      <c r="B11" s="42"/>
      <c r="C11" s="19">
        <v>519</v>
      </c>
      <c r="D11" s="55">
        <f t="shared" si="0"/>
        <v>838.0799999999999</v>
      </c>
      <c r="E11" s="54">
        <v>491.52</v>
      </c>
      <c r="F11" s="54">
        <v>472.31999999999994</v>
      </c>
      <c r="G11" s="54">
        <v>471.35999999999996</v>
      </c>
      <c r="H11" s="54">
        <v>489.6</v>
      </c>
      <c r="I11" s="54">
        <v>515.0400000000001</v>
      </c>
      <c r="J11" s="54">
        <v>542.4</v>
      </c>
      <c r="K11" s="54">
        <v>582.24</v>
      </c>
      <c r="L11" s="54">
        <v>643.2</v>
      </c>
      <c r="M11" s="54">
        <v>688.8000000000001</v>
      </c>
      <c r="N11" s="54">
        <v>714.72</v>
      </c>
      <c r="O11" s="54">
        <v>754.5600000000001</v>
      </c>
      <c r="P11" s="54">
        <v>772.3199999999999</v>
      </c>
      <c r="Q11" s="54">
        <v>782.88</v>
      </c>
      <c r="R11" s="54">
        <v>779.04</v>
      </c>
      <c r="S11" s="54">
        <v>761.76</v>
      </c>
      <c r="T11" s="54">
        <v>766.5600000000001</v>
      </c>
      <c r="U11" s="54">
        <v>838.0799999999999</v>
      </c>
      <c r="V11" s="54">
        <v>823.6800000000001</v>
      </c>
      <c r="W11" s="54">
        <v>787.68</v>
      </c>
      <c r="X11" s="54">
        <v>750.7199999999999</v>
      </c>
      <c r="Y11" s="54">
        <v>723.36</v>
      </c>
      <c r="Z11" s="54">
        <v>703.2</v>
      </c>
      <c r="AA11" s="54">
        <v>658.08</v>
      </c>
      <c r="AB11" s="54">
        <v>541.4399999999999</v>
      </c>
    </row>
    <row r="12" spans="1:28" ht="12.75">
      <c r="A12" s="44"/>
      <c r="B12" s="42"/>
      <c r="C12" s="19">
        <v>208</v>
      </c>
      <c r="D12" s="55">
        <f t="shared" si="0"/>
        <v>786.24</v>
      </c>
      <c r="E12" s="54">
        <v>565.5600000000001</v>
      </c>
      <c r="F12" s="54">
        <v>569.1600000000001</v>
      </c>
      <c r="G12" s="54">
        <v>569.1600000000001</v>
      </c>
      <c r="H12" s="54">
        <v>569.52</v>
      </c>
      <c r="I12" s="54">
        <v>569.88</v>
      </c>
      <c r="J12" s="54">
        <v>570.6</v>
      </c>
      <c r="K12" s="54">
        <v>575.64</v>
      </c>
      <c r="L12" s="54">
        <v>568.8</v>
      </c>
      <c r="M12" s="54">
        <v>566.28</v>
      </c>
      <c r="N12" s="54">
        <v>643.32</v>
      </c>
      <c r="O12" s="54">
        <v>750.24</v>
      </c>
      <c r="P12" s="54">
        <v>745.2</v>
      </c>
      <c r="Q12" s="54">
        <v>740.52</v>
      </c>
      <c r="R12" s="54">
        <v>739.4399999999999</v>
      </c>
      <c r="S12" s="54">
        <v>771.48</v>
      </c>
      <c r="T12" s="54">
        <v>786.24</v>
      </c>
      <c r="U12" s="54">
        <v>785.52</v>
      </c>
      <c r="V12" s="54">
        <v>766.4399999999999</v>
      </c>
      <c r="W12" s="54">
        <v>757.0799999999999</v>
      </c>
      <c r="X12" s="54">
        <v>771.84</v>
      </c>
      <c r="Y12" s="54">
        <v>784.4399999999999</v>
      </c>
      <c r="Z12" s="54">
        <v>785.1600000000001</v>
      </c>
      <c r="AA12" s="54">
        <v>784.8</v>
      </c>
      <c r="AB12" s="54">
        <v>783.36</v>
      </c>
    </row>
    <row r="13" spans="1:28" ht="12.75">
      <c r="A13" s="44"/>
      <c r="B13" s="42"/>
      <c r="C13" s="19">
        <v>212</v>
      </c>
      <c r="D13" s="55">
        <f t="shared" si="0"/>
        <v>402.84</v>
      </c>
      <c r="E13" s="54">
        <v>180.36</v>
      </c>
      <c r="F13" s="54">
        <v>171.72</v>
      </c>
      <c r="G13" s="54">
        <v>167.76000000000002</v>
      </c>
      <c r="H13" s="54">
        <v>163.44</v>
      </c>
      <c r="I13" s="54">
        <v>169.2</v>
      </c>
      <c r="J13" s="54">
        <v>210.96</v>
      </c>
      <c r="K13" s="54">
        <v>257.40000000000003</v>
      </c>
      <c r="L13" s="54">
        <v>306.35999999999996</v>
      </c>
      <c r="M13" s="54">
        <v>353.15999999999997</v>
      </c>
      <c r="N13" s="54">
        <v>358.56</v>
      </c>
      <c r="O13" s="54">
        <v>366.84</v>
      </c>
      <c r="P13" s="54">
        <v>402.84</v>
      </c>
      <c r="Q13" s="54">
        <v>359.28</v>
      </c>
      <c r="R13" s="54">
        <v>350.64</v>
      </c>
      <c r="S13" s="54">
        <v>345.96000000000004</v>
      </c>
      <c r="T13" s="54">
        <v>362.15999999999997</v>
      </c>
      <c r="U13" s="54">
        <v>391.68</v>
      </c>
      <c r="V13" s="54">
        <v>354.6</v>
      </c>
      <c r="W13" s="54">
        <v>317.52</v>
      </c>
      <c r="X13" s="54">
        <v>302.04</v>
      </c>
      <c r="Y13" s="54">
        <v>281.16</v>
      </c>
      <c r="Z13" s="54">
        <v>258.84</v>
      </c>
      <c r="AA13" s="54">
        <v>216.36</v>
      </c>
      <c r="AB13" s="54">
        <v>191.88</v>
      </c>
    </row>
    <row r="14" spans="1:28" ht="12.75">
      <c r="A14" s="44"/>
      <c r="B14" s="42"/>
      <c r="C14" s="19">
        <v>533</v>
      </c>
      <c r="D14" s="55">
        <f t="shared" si="0"/>
        <v>650.4000000000001</v>
      </c>
      <c r="E14" s="54">
        <v>332.15999999999997</v>
      </c>
      <c r="F14" s="54">
        <v>316.32</v>
      </c>
      <c r="G14" s="54">
        <v>313.44</v>
      </c>
      <c r="H14" s="54">
        <v>319.20000000000005</v>
      </c>
      <c r="I14" s="54">
        <v>336.00000000000006</v>
      </c>
      <c r="J14" s="54">
        <v>414.23999999999995</v>
      </c>
      <c r="K14" s="54">
        <v>504.9599999999999</v>
      </c>
      <c r="L14" s="54">
        <v>603.84</v>
      </c>
      <c r="M14" s="54">
        <v>650.4000000000001</v>
      </c>
      <c r="N14" s="54">
        <v>625.4399999999999</v>
      </c>
      <c r="O14" s="54">
        <v>578.4</v>
      </c>
      <c r="P14" s="54">
        <v>576.96</v>
      </c>
      <c r="Q14" s="54">
        <v>592.8</v>
      </c>
      <c r="R14" s="54">
        <v>605.7599999999999</v>
      </c>
      <c r="S14" s="54">
        <v>543.84</v>
      </c>
      <c r="T14" s="54">
        <v>520.3199999999999</v>
      </c>
      <c r="U14" s="54">
        <v>474.24</v>
      </c>
      <c r="V14" s="54">
        <v>433.92</v>
      </c>
      <c r="W14" s="54">
        <v>395.99999999999994</v>
      </c>
      <c r="X14" s="54">
        <v>373.44000000000005</v>
      </c>
      <c r="Y14" s="54">
        <v>364.8</v>
      </c>
      <c r="Z14" s="54">
        <v>344.64</v>
      </c>
      <c r="AA14" s="54">
        <v>333.6</v>
      </c>
      <c r="AB14" s="54">
        <v>315.84</v>
      </c>
    </row>
    <row r="15" spans="1:28" ht="12.75">
      <c r="A15" s="44"/>
      <c r="B15" s="42"/>
      <c r="C15" s="19">
        <v>216</v>
      </c>
      <c r="D15" s="55">
        <f t="shared" si="0"/>
        <v>662.88</v>
      </c>
      <c r="E15" s="54">
        <v>317.76000000000005</v>
      </c>
      <c r="F15" s="54">
        <v>296.64</v>
      </c>
      <c r="G15" s="54">
        <v>287.04</v>
      </c>
      <c r="H15" s="54">
        <v>288.48</v>
      </c>
      <c r="I15" s="54">
        <v>285.11999999999995</v>
      </c>
      <c r="J15" s="54">
        <v>304.32</v>
      </c>
      <c r="K15" s="54">
        <v>346.08</v>
      </c>
      <c r="L15" s="54">
        <v>426.24</v>
      </c>
      <c r="M15" s="54">
        <v>469.44</v>
      </c>
      <c r="N15" s="54">
        <v>522.72</v>
      </c>
      <c r="O15" s="54">
        <v>593.28</v>
      </c>
      <c r="P15" s="54">
        <v>598.08</v>
      </c>
      <c r="Q15" s="54">
        <v>596.16</v>
      </c>
      <c r="R15" s="54">
        <v>586.5600000000001</v>
      </c>
      <c r="S15" s="54">
        <v>574.5600000000001</v>
      </c>
      <c r="T15" s="54">
        <v>607.68</v>
      </c>
      <c r="U15" s="54">
        <v>662.88</v>
      </c>
      <c r="V15" s="54">
        <v>648.48</v>
      </c>
      <c r="W15" s="54">
        <v>640.8000000000001</v>
      </c>
      <c r="X15" s="54">
        <v>577.9200000000001</v>
      </c>
      <c r="Y15" s="54">
        <v>528</v>
      </c>
      <c r="Z15" s="54">
        <v>490.08</v>
      </c>
      <c r="AA15" s="54">
        <v>401.76</v>
      </c>
      <c r="AB15" s="54">
        <v>348.00000000000006</v>
      </c>
    </row>
    <row r="16" spans="1:28" ht="12.75">
      <c r="A16" s="44"/>
      <c r="B16" s="42"/>
      <c r="C16" s="19">
        <v>603</v>
      </c>
      <c r="D16" s="56">
        <f t="shared" si="0"/>
        <v>1454.76</v>
      </c>
      <c r="E16" s="54">
        <v>651.9599999999999</v>
      </c>
      <c r="F16" s="54">
        <v>601.2</v>
      </c>
      <c r="G16" s="54">
        <v>578.88</v>
      </c>
      <c r="H16" s="54">
        <v>566.28</v>
      </c>
      <c r="I16" s="54">
        <v>564.48</v>
      </c>
      <c r="J16" s="54">
        <v>645.4799999999999</v>
      </c>
      <c r="K16" s="54">
        <v>780.48</v>
      </c>
      <c r="L16" s="54">
        <v>1030.68</v>
      </c>
      <c r="M16" s="54">
        <v>1113.1200000000001</v>
      </c>
      <c r="N16" s="54">
        <v>1205.28</v>
      </c>
      <c r="O16" s="54">
        <v>1365.12</v>
      </c>
      <c r="P16" s="54">
        <v>1369.4399999999998</v>
      </c>
      <c r="Q16" s="54">
        <v>1296.36</v>
      </c>
      <c r="R16" s="54">
        <v>1245.24</v>
      </c>
      <c r="S16" s="54">
        <v>1282.32</v>
      </c>
      <c r="T16" s="54">
        <v>1345.3200000000002</v>
      </c>
      <c r="U16" s="54">
        <v>1454.76</v>
      </c>
      <c r="V16" s="54">
        <v>1366.5600000000002</v>
      </c>
      <c r="W16" s="54">
        <v>1294.2</v>
      </c>
      <c r="X16" s="54">
        <v>1237.68</v>
      </c>
      <c r="Y16" s="54">
        <v>1146.24</v>
      </c>
      <c r="Z16" s="54">
        <v>1058.04</v>
      </c>
      <c r="AA16" s="54">
        <v>891.3599999999999</v>
      </c>
      <c r="AB16" s="54">
        <v>736.92</v>
      </c>
    </row>
    <row r="17" spans="1:28" ht="12.75">
      <c r="A17" s="44"/>
      <c r="B17" s="42"/>
      <c r="C17" s="19">
        <v>315</v>
      </c>
      <c r="D17" s="55">
        <f t="shared" si="0"/>
        <v>1379.52</v>
      </c>
      <c r="E17" s="54">
        <v>828.72</v>
      </c>
      <c r="F17" s="54">
        <v>783.36</v>
      </c>
      <c r="G17" s="54">
        <v>758.88</v>
      </c>
      <c r="H17" s="54">
        <v>745.2</v>
      </c>
      <c r="I17" s="54">
        <v>749.52</v>
      </c>
      <c r="J17" s="54">
        <v>833.04</v>
      </c>
      <c r="K17" s="54">
        <v>953.2800000000001</v>
      </c>
      <c r="L17" s="54">
        <v>1144.8</v>
      </c>
      <c r="M17" s="54">
        <v>1154.16</v>
      </c>
      <c r="N17" s="54">
        <v>1217.52</v>
      </c>
      <c r="O17" s="54">
        <v>1265.0400000000002</v>
      </c>
      <c r="P17" s="54">
        <v>1262.16</v>
      </c>
      <c r="Q17" s="54">
        <v>1260</v>
      </c>
      <c r="R17" s="54">
        <v>1270.08</v>
      </c>
      <c r="S17" s="54">
        <v>1291.68</v>
      </c>
      <c r="T17" s="54">
        <v>1317.6</v>
      </c>
      <c r="U17" s="54">
        <v>1362.96</v>
      </c>
      <c r="V17" s="54">
        <v>1379.52</v>
      </c>
      <c r="W17" s="54">
        <v>1360.8</v>
      </c>
      <c r="X17" s="54">
        <v>1362.96</v>
      </c>
      <c r="Y17" s="54">
        <v>1321.9199999999998</v>
      </c>
      <c r="Z17" s="54">
        <v>1237.68</v>
      </c>
      <c r="AA17" s="54">
        <v>1079.28</v>
      </c>
      <c r="AB17" s="54">
        <v>894.9599999999999</v>
      </c>
    </row>
    <row r="18" spans="1:113" s="8" customFormat="1" ht="12.75">
      <c r="A18" s="44"/>
      <c r="B18" s="42"/>
      <c r="C18" s="19">
        <v>613</v>
      </c>
      <c r="D18" s="56">
        <f t="shared" si="0"/>
        <v>1067.9999999999998</v>
      </c>
      <c r="E18" s="54">
        <v>565.4399999999999</v>
      </c>
      <c r="F18" s="54">
        <v>512.64</v>
      </c>
      <c r="G18" s="54">
        <v>492.47999999999996</v>
      </c>
      <c r="H18" s="54">
        <v>485.76</v>
      </c>
      <c r="I18" s="54">
        <v>490.08</v>
      </c>
      <c r="J18" s="54">
        <v>633.12</v>
      </c>
      <c r="K18" s="54">
        <v>790.5600000000001</v>
      </c>
      <c r="L18" s="54">
        <v>896.1599999999999</v>
      </c>
      <c r="M18" s="54">
        <v>996.0000000000001</v>
      </c>
      <c r="N18" s="54">
        <v>1067.52</v>
      </c>
      <c r="O18" s="54">
        <v>1066.56</v>
      </c>
      <c r="P18" s="54">
        <v>1024.32</v>
      </c>
      <c r="Q18" s="54">
        <v>1020.0000000000001</v>
      </c>
      <c r="R18" s="54">
        <v>1025.76</v>
      </c>
      <c r="S18" s="54">
        <v>1007.52</v>
      </c>
      <c r="T18" s="54">
        <v>1040.6399999999999</v>
      </c>
      <c r="U18" s="54">
        <v>1067.9999999999998</v>
      </c>
      <c r="V18" s="54">
        <v>1034.88</v>
      </c>
      <c r="W18" s="54">
        <v>1038.24</v>
      </c>
      <c r="X18" s="54">
        <v>1041.6</v>
      </c>
      <c r="Y18" s="54">
        <v>1003.1999999999999</v>
      </c>
      <c r="Z18" s="54">
        <v>901.9200000000001</v>
      </c>
      <c r="AA18" s="54">
        <v>769.4399999999999</v>
      </c>
      <c r="AB18" s="54">
        <v>628.8000000000001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28" s="9" customFormat="1" ht="12.75">
      <c r="A19" s="44"/>
      <c r="B19" s="42"/>
      <c r="C19" s="19">
        <v>119</v>
      </c>
      <c r="D19" s="55">
        <f aca="true" t="shared" si="1" ref="D19:D24">MAX(E19:AB19)</f>
        <v>360.48</v>
      </c>
      <c r="E19" s="54">
        <v>3.36</v>
      </c>
      <c r="F19" s="54">
        <v>3.8400000000000003</v>
      </c>
      <c r="G19" s="54">
        <v>3.36</v>
      </c>
      <c r="H19" s="54">
        <v>3.8400000000000003</v>
      </c>
      <c r="I19" s="54">
        <v>3.36</v>
      </c>
      <c r="J19" s="54">
        <v>3.36</v>
      </c>
      <c r="K19" s="54">
        <v>3.36</v>
      </c>
      <c r="L19" s="54">
        <v>3.36</v>
      </c>
      <c r="M19" s="54">
        <v>3.36</v>
      </c>
      <c r="N19" s="54">
        <v>3.36</v>
      </c>
      <c r="O19" s="54">
        <v>5.28</v>
      </c>
      <c r="P19" s="54">
        <v>27.36</v>
      </c>
      <c r="Q19" s="54">
        <v>26.88</v>
      </c>
      <c r="R19" s="54">
        <v>26.88</v>
      </c>
      <c r="S19" s="54">
        <v>27.36</v>
      </c>
      <c r="T19" s="54">
        <v>26.88</v>
      </c>
      <c r="U19" s="54">
        <v>26.4</v>
      </c>
      <c r="V19" s="54">
        <v>14.4</v>
      </c>
      <c r="W19" s="54">
        <v>2.88</v>
      </c>
      <c r="X19" s="54">
        <v>3.36</v>
      </c>
      <c r="Y19" s="54">
        <v>2.88</v>
      </c>
      <c r="Z19" s="54">
        <v>3.36</v>
      </c>
      <c r="AA19" s="54">
        <v>360.48</v>
      </c>
      <c r="AB19" s="54">
        <v>257.76</v>
      </c>
    </row>
    <row r="20" spans="1:28" ht="12.75">
      <c r="A20" s="44"/>
      <c r="B20" s="42"/>
      <c r="C20" s="19">
        <v>222</v>
      </c>
      <c r="D20" s="55">
        <f t="shared" si="1"/>
        <v>900</v>
      </c>
      <c r="E20" s="54">
        <v>789.6</v>
      </c>
      <c r="F20" s="54">
        <v>718.08</v>
      </c>
      <c r="G20" s="54">
        <v>630.24</v>
      </c>
      <c r="H20" s="54">
        <v>634.0799999999999</v>
      </c>
      <c r="I20" s="54">
        <v>634.0799999999999</v>
      </c>
      <c r="J20" s="54">
        <v>648.9599999999999</v>
      </c>
      <c r="K20" s="54">
        <v>714.72</v>
      </c>
      <c r="L20" s="54">
        <v>811.1999999999999</v>
      </c>
      <c r="M20" s="54">
        <v>858.2400000000001</v>
      </c>
      <c r="N20" s="54">
        <v>857.76</v>
      </c>
      <c r="O20" s="54">
        <v>817.44</v>
      </c>
      <c r="P20" s="54">
        <v>814.08</v>
      </c>
      <c r="Q20" s="54">
        <v>803.52</v>
      </c>
      <c r="R20" s="54">
        <v>779.52</v>
      </c>
      <c r="S20" s="54">
        <v>794.4000000000001</v>
      </c>
      <c r="T20" s="54">
        <v>767.52</v>
      </c>
      <c r="U20" s="54">
        <v>822.72</v>
      </c>
      <c r="V20" s="54">
        <v>849.12</v>
      </c>
      <c r="W20" s="54">
        <v>824.64</v>
      </c>
      <c r="X20" s="54">
        <v>881.28</v>
      </c>
      <c r="Y20" s="54">
        <v>888.9599999999999</v>
      </c>
      <c r="Z20" s="54">
        <v>900</v>
      </c>
      <c r="AA20" s="54">
        <v>862.0799999999999</v>
      </c>
      <c r="AB20" s="54">
        <v>796.8</v>
      </c>
    </row>
    <row r="21" spans="1:28" ht="12.75">
      <c r="A21" s="44"/>
      <c r="B21" s="42"/>
      <c r="C21" s="19">
        <v>404</v>
      </c>
      <c r="D21" s="55">
        <f t="shared" si="1"/>
        <v>2011.6799999999998</v>
      </c>
      <c r="E21" s="54">
        <v>1201.6799999999998</v>
      </c>
      <c r="F21" s="54">
        <v>1137.6</v>
      </c>
      <c r="G21" s="54">
        <v>1087.92</v>
      </c>
      <c r="H21" s="54">
        <v>1076.4</v>
      </c>
      <c r="I21" s="54">
        <v>1071.36</v>
      </c>
      <c r="J21" s="54">
        <v>1213.92</v>
      </c>
      <c r="K21" s="54">
        <v>1437.84</v>
      </c>
      <c r="L21" s="54">
        <v>1555.92</v>
      </c>
      <c r="M21" s="54">
        <v>1566</v>
      </c>
      <c r="N21" s="54">
        <v>1689.1200000000001</v>
      </c>
      <c r="O21" s="54">
        <v>1779.12</v>
      </c>
      <c r="P21" s="54">
        <v>1812.2400000000002</v>
      </c>
      <c r="Q21" s="54">
        <v>1820.16</v>
      </c>
      <c r="R21" s="54">
        <v>1790.64</v>
      </c>
      <c r="S21" s="54">
        <v>1797.1200000000001</v>
      </c>
      <c r="T21" s="54">
        <v>1852.5599999999997</v>
      </c>
      <c r="U21" s="54">
        <v>2003.04</v>
      </c>
      <c r="V21" s="54">
        <v>2011.6799999999998</v>
      </c>
      <c r="W21" s="54">
        <v>1986.4800000000002</v>
      </c>
      <c r="X21" s="54">
        <v>1986.4800000000002</v>
      </c>
      <c r="Y21" s="54">
        <v>1926.72</v>
      </c>
      <c r="Z21" s="54">
        <v>1798.56</v>
      </c>
      <c r="AA21" s="54">
        <v>1561.6799999999998</v>
      </c>
      <c r="AB21" s="54">
        <v>1267.92</v>
      </c>
    </row>
    <row r="22" spans="1:28" ht="12.75">
      <c r="A22" s="44"/>
      <c r="B22" s="42"/>
      <c r="C22" s="19">
        <v>406</v>
      </c>
      <c r="D22" s="55">
        <f t="shared" si="1"/>
        <v>1884.9600000000003</v>
      </c>
      <c r="E22" s="54">
        <v>1074.9599999999998</v>
      </c>
      <c r="F22" s="54">
        <v>978.4800000000001</v>
      </c>
      <c r="G22" s="54">
        <v>931.6800000000001</v>
      </c>
      <c r="H22" s="54">
        <v>974.1600000000001</v>
      </c>
      <c r="I22" s="54">
        <v>1018.08</v>
      </c>
      <c r="J22" s="54">
        <v>1151.9999999999998</v>
      </c>
      <c r="K22" s="54">
        <v>1335.6</v>
      </c>
      <c r="L22" s="54">
        <v>1515.6</v>
      </c>
      <c r="M22" s="54">
        <v>1551.6000000000001</v>
      </c>
      <c r="N22" s="54">
        <v>1621.44</v>
      </c>
      <c r="O22" s="54">
        <v>1635.8400000000001</v>
      </c>
      <c r="P22" s="54">
        <v>1607.04</v>
      </c>
      <c r="Q22" s="54">
        <v>1566.72</v>
      </c>
      <c r="R22" s="54">
        <v>1544.4</v>
      </c>
      <c r="S22" s="54">
        <v>1581.8400000000001</v>
      </c>
      <c r="T22" s="54">
        <v>1626.48</v>
      </c>
      <c r="U22" s="54">
        <v>1785.6</v>
      </c>
      <c r="V22" s="54">
        <v>1822.32</v>
      </c>
      <c r="W22" s="54">
        <v>1884.9600000000003</v>
      </c>
      <c r="X22" s="54">
        <v>1884.9600000000003</v>
      </c>
      <c r="Y22" s="54">
        <v>1837.4399999999998</v>
      </c>
      <c r="Z22" s="54">
        <v>1683.3600000000001</v>
      </c>
      <c r="AA22" s="54">
        <v>1460.8799999999999</v>
      </c>
      <c r="AB22" s="54">
        <v>1180.08</v>
      </c>
    </row>
    <row r="23" spans="1:28" ht="12.75">
      <c r="A23" s="44"/>
      <c r="B23" s="42"/>
      <c r="C23" s="19">
        <v>523</v>
      </c>
      <c r="D23" s="55">
        <f t="shared" si="1"/>
        <v>1193.0400000000002</v>
      </c>
      <c r="E23" s="54">
        <v>585</v>
      </c>
      <c r="F23" s="54">
        <v>550.4399999999999</v>
      </c>
      <c r="G23" s="54">
        <v>530.28</v>
      </c>
      <c r="H23" s="54">
        <v>529.5600000000001</v>
      </c>
      <c r="I23" s="54">
        <v>531.0000000000001</v>
      </c>
      <c r="J23" s="54">
        <v>585.72</v>
      </c>
      <c r="K23" s="54">
        <v>682.56</v>
      </c>
      <c r="L23" s="54">
        <v>806.76</v>
      </c>
      <c r="M23" s="54">
        <v>942.12</v>
      </c>
      <c r="N23" s="54">
        <v>1100.52</v>
      </c>
      <c r="O23" s="54">
        <v>1129.6799999999998</v>
      </c>
      <c r="P23" s="54">
        <v>1157.04</v>
      </c>
      <c r="Q23" s="54">
        <v>1105.2</v>
      </c>
      <c r="R23" s="54">
        <v>1090.44</v>
      </c>
      <c r="S23" s="54">
        <v>1108.44</v>
      </c>
      <c r="T23" s="54">
        <v>1139.4</v>
      </c>
      <c r="U23" s="54">
        <v>1193.0400000000002</v>
      </c>
      <c r="V23" s="54">
        <v>1126.0800000000002</v>
      </c>
      <c r="W23" s="54">
        <v>1062.72</v>
      </c>
      <c r="X23" s="54">
        <v>1005.48</v>
      </c>
      <c r="Y23" s="54">
        <v>933.12</v>
      </c>
      <c r="Z23" s="54">
        <v>857.16</v>
      </c>
      <c r="AA23" s="54">
        <v>753.4799999999999</v>
      </c>
      <c r="AB23" s="54">
        <v>641.88</v>
      </c>
    </row>
    <row r="24" spans="1:28" ht="12.75">
      <c r="A24" s="44"/>
      <c r="B24" s="42"/>
      <c r="C24" s="19">
        <v>408</v>
      </c>
      <c r="D24" s="55">
        <f t="shared" si="1"/>
        <v>665.76</v>
      </c>
      <c r="E24" s="54">
        <v>385.92</v>
      </c>
      <c r="F24" s="54">
        <v>364.32</v>
      </c>
      <c r="G24" s="54">
        <v>350.88</v>
      </c>
      <c r="H24" s="54">
        <v>351.84000000000003</v>
      </c>
      <c r="I24" s="54">
        <v>349.91999999999996</v>
      </c>
      <c r="J24" s="54">
        <v>409.43999999999994</v>
      </c>
      <c r="K24" s="54">
        <v>513.12</v>
      </c>
      <c r="L24" s="54">
        <v>603.36</v>
      </c>
      <c r="M24" s="54">
        <v>642.24</v>
      </c>
      <c r="N24" s="54">
        <v>665.28</v>
      </c>
      <c r="O24" s="54">
        <v>665.76</v>
      </c>
      <c r="P24" s="54">
        <v>663.8399999999999</v>
      </c>
      <c r="Q24" s="54">
        <v>651.3599999999999</v>
      </c>
      <c r="R24" s="54">
        <v>651.3599999999999</v>
      </c>
      <c r="S24" s="54">
        <v>620.1599999999999</v>
      </c>
      <c r="T24" s="54">
        <v>638.4000000000001</v>
      </c>
      <c r="U24" s="54">
        <v>588.96</v>
      </c>
      <c r="V24" s="54">
        <v>552</v>
      </c>
      <c r="W24" s="54">
        <v>546.24</v>
      </c>
      <c r="X24" s="54">
        <v>515.0400000000001</v>
      </c>
      <c r="Y24" s="54">
        <v>492.00000000000006</v>
      </c>
      <c r="Z24" s="54">
        <v>447.36</v>
      </c>
      <c r="AA24" s="54">
        <v>425.76</v>
      </c>
      <c r="AB24" s="54">
        <v>382.55999999999995</v>
      </c>
    </row>
    <row r="25" spans="1:28" s="4" customFormat="1" ht="12.75" customHeight="1">
      <c r="A25" s="44"/>
      <c r="B25" s="42"/>
      <c r="C25" s="5" t="s">
        <v>26</v>
      </c>
      <c r="D25" s="57">
        <f aca="true" t="shared" si="2" ref="D25:D54">MAX(E25:AB25)</f>
        <v>20009.519999999997</v>
      </c>
      <c r="E25" s="54">
        <f>SUM(E5:E24)</f>
        <v>11461.919999999998</v>
      </c>
      <c r="F25" s="54">
        <f>SUM(F5:F24)</f>
        <v>10819.08</v>
      </c>
      <c r="G25" s="54">
        <f>SUM(G5:G24)</f>
        <v>10447.92</v>
      </c>
      <c r="H25" s="54">
        <f aca="true" t="shared" si="3" ref="H25:AB25">SUM(H5:H24)</f>
        <v>10434.359999999999</v>
      </c>
      <c r="I25" s="54">
        <f t="shared" si="3"/>
        <v>10558.32</v>
      </c>
      <c r="J25" s="54">
        <f t="shared" si="3"/>
        <v>12023.88</v>
      </c>
      <c r="K25" s="54">
        <f t="shared" si="3"/>
        <v>14057.880000000001</v>
      </c>
      <c r="L25" s="54">
        <f t="shared" si="3"/>
        <v>16440</v>
      </c>
      <c r="M25" s="54">
        <f t="shared" si="3"/>
        <v>17818.56</v>
      </c>
      <c r="N25" s="54">
        <f t="shared" si="3"/>
        <v>18743.640000000003</v>
      </c>
      <c r="O25" s="54">
        <f t="shared" si="3"/>
        <v>19418.88</v>
      </c>
      <c r="P25" s="54">
        <f t="shared" si="3"/>
        <v>19450.56</v>
      </c>
      <c r="Q25" s="54">
        <f t="shared" si="3"/>
        <v>19137.48</v>
      </c>
      <c r="R25" s="54">
        <f t="shared" si="3"/>
        <v>18950.76</v>
      </c>
      <c r="S25" s="54">
        <f t="shared" si="3"/>
        <v>18916.32</v>
      </c>
      <c r="T25" s="54">
        <f t="shared" si="3"/>
        <v>19354.440000000002</v>
      </c>
      <c r="U25" s="54">
        <f t="shared" si="3"/>
        <v>20009.519999999997</v>
      </c>
      <c r="V25" s="54">
        <f t="shared" si="3"/>
        <v>19214.4</v>
      </c>
      <c r="W25" s="54">
        <f t="shared" si="3"/>
        <v>18700.440000000002</v>
      </c>
      <c r="X25" s="54">
        <f t="shared" si="3"/>
        <v>18245.4</v>
      </c>
      <c r="Y25" s="54">
        <f t="shared" si="3"/>
        <v>17401.199999999997</v>
      </c>
      <c r="Z25" s="54">
        <f t="shared" si="3"/>
        <v>16284.720000000001</v>
      </c>
      <c r="AA25" s="54">
        <f t="shared" si="3"/>
        <v>14944.439999999999</v>
      </c>
      <c r="AB25" s="54">
        <f t="shared" si="3"/>
        <v>12812.399999999998</v>
      </c>
    </row>
    <row r="26" spans="1:28" ht="12.75">
      <c r="A26" s="44"/>
      <c r="B26" s="42" t="s">
        <v>27</v>
      </c>
      <c r="C26" s="19">
        <v>102</v>
      </c>
      <c r="D26" s="55">
        <f t="shared" si="2"/>
        <v>229.8</v>
      </c>
      <c r="E26" s="54">
        <v>115.79999999999998</v>
      </c>
      <c r="F26" s="54">
        <v>100.2</v>
      </c>
      <c r="G26" s="54">
        <v>97.19999999999999</v>
      </c>
      <c r="H26" s="54">
        <v>97.80000000000001</v>
      </c>
      <c r="I26" s="54">
        <v>97.80000000000001</v>
      </c>
      <c r="J26" s="54">
        <v>111.6</v>
      </c>
      <c r="K26" s="54">
        <v>131.4</v>
      </c>
      <c r="L26" s="54">
        <v>156</v>
      </c>
      <c r="M26" s="54">
        <v>145.8</v>
      </c>
      <c r="N26" s="54">
        <v>144.6</v>
      </c>
      <c r="O26" s="54">
        <v>155.4</v>
      </c>
      <c r="P26" s="54">
        <v>159.6</v>
      </c>
      <c r="Q26" s="54">
        <v>160.79999999999998</v>
      </c>
      <c r="R26" s="54">
        <v>162</v>
      </c>
      <c r="S26" s="54">
        <v>160.79999999999998</v>
      </c>
      <c r="T26" s="54">
        <v>176.4</v>
      </c>
      <c r="U26" s="54">
        <v>203.4</v>
      </c>
      <c r="V26" s="54">
        <v>211.20000000000002</v>
      </c>
      <c r="W26" s="54">
        <v>229.8</v>
      </c>
      <c r="X26" s="54">
        <v>229.8</v>
      </c>
      <c r="Y26" s="54">
        <v>226.2</v>
      </c>
      <c r="Z26" s="54">
        <v>208.79999999999998</v>
      </c>
      <c r="AA26" s="54">
        <v>165</v>
      </c>
      <c r="AB26" s="54">
        <v>130.8</v>
      </c>
    </row>
    <row r="27" spans="1:28" ht="12.75">
      <c r="A27" s="44"/>
      <c r="B27" s="42"/>
      <c r="C27" s="19">
        <v>104</v>
      </c>
      <c r="D27" s="55">
        <f t="shared" si="2"/>
        <v>1318.4</v>
      </c>
      <c r="E27" s="54">
        <v>733.6</v>
      </c>
      <c r="F27" s="54">
        <v>688</v>
      </c>
      <c r="G27" s="54">
        <v>672.8000000000001</v>
      </c>
      <c r="H27" s="54">
        <v>665.9999999999999</v>
      </c>
      <c r="I27" s="54">
        <v>688.4</v>
      </c>
      <c r="J27" s="54">
        <v>813.6000000000001</v>
      </c>
      <c r="K27" s="54">
        <v>931.6</v>
      </c>
      <c r="L27" s="54">
        <v>1006.4</v>
      </c>
      <c r="M27" s="54">
        <v>1075.6000000000001</v>
      </c>
      <c r="N27" s="54">
        <v>1226.8</v>
      </c>
      <c r="O27" s="54">
        <v>1269.6000000000001</v>
      </c>
      <c r="P27" s="54">
        <v>1282</v>
      </c>
      <c r="Q27" s="54">
        <v>1209.6</v>
      </c>
      <c r="R27" s="54">
        <v>1249.6000000000001</v>
      </c>
      <c r="S27" s="54">
        <v>1234</v>
      </c>
      <c r="T27" s="54">
        <v>1255.1999999999998</v>
      </c>
      <c r="U27" s="54">
        <v>1318.4</v>
      </c>
      <c r="V27" s="54">
        <v>1253.6000000000001</v>
      </c>
      <c r="W27" s="54">
        <v>1259.1999999999998</v>
      </c>
      <c r="X27" s="54">
        <v>1223.6</v>
      </c>
      <c r="Y27" s="54">
        <v>1152.8</v>
      </c>
      <c r="Z27" s="54">
        <v>1081.2</v>
      </c>
      <c r="AA27" s="54">
        <v>932.8000000000001</v>
      </c>
      <c r="AB27" s="54">
        <v>793.2</v>
      </c>
    </row>
    <row r="28" spans="1:28" ht="12.75">
      <c r="A28" s="44"/>
      <c r="B28" s="42"/>
      <c r="C28" s="19">
        <v>106</v>
      </c>
      <c r="D28" s="55">
        <f t="shared" si="2"/>
        <v>1894.7999999999997</v>
      </c>
      <c r="E28" s="54">
        <v>998.4</v>
      </c>
      <c r="F28" s="54">
        <v>936.6000000000001</v>
      </c>
      <c r="G28" s="54">
        <v>905.4000000000001</v>
      </c>
      <c r="H28" s="54">
        <v>883.8</v>
      </c>
      <c r="I28" s="54">
        <v>895.8</v>
      </c>
      <c r="J28" s="54">
        <v>1088.4</v>
      </c>
      <c r="K28" s="54">
        <v>1304.4</v>
      </c>
      <c r="L28" s="54">
        <v>1519.1999999999998</v>
      </c>
      <c r="M28" s="54">
        <v>1647.5999999999997</v>
      </c>
      <c r="N28" s="54">
        <v>1710.6000000000001</v>
      </c>
      <c r="O28" s="54">
        <v>1723.8</v>
      </c>
      <c r="P28" s="54">
        <v>1724.9999999999998</v>
      </c>
      <c r="Q28" s="54">
        <v>1706.9999999999998</v>
      </c>
      <c r="R28" s="54">
        <v>1670.3999999999999</v>
      </c>
      <c r="S28" s="54">
        <v>1689.6000000000001</v>
      </c>
      <c r="T28" s="54">
        <v>1742.3999999999999</v>
      </c>
      <c r="U28" s="54">
        <v>1873.8000000000002</v>
      </c>
      <c r="V28" s="54">
        <v>1888.1999999999998</v>
      </c>
      <c r="W28" s="54">
        <v>1893.6</v>
      </c>
      <c r="X28" s="54">
        <v>1894.7999999999997</v>
      </c>
      <c r="Y28" s="54">
        <v>1795.2</v>
      </c>
      <c r="Z28" s="54">
        <v>1625.4</v>
      </c>
      <c r="AA28" s="54">
        <v>1390.8</v>
      </c>
      <c r="AB28" s="54">
        <v>1138.8</v>
      </c>
    </row>
    <row r="29" spans="1:28" ht="12.75">
      <c r="A29" s="44"/>
      <c r="B29" s="42"/>
      <c r="C29" s="19">
        <v>317</v>
      </c>
      <c r="D29" s="56">
        <f t="shared" si="2"/>
        <v>949.8</v>
      </c>
      <c r="E29" s="54">
        <v>471.6</v>
      </c>
      <c r="F29" s="54">
        <v>444.6</v>
      </c>
      <c r="G29" s="54">
        <v>430.8</v>
      </c>
      <c r="H29" s="54">
        <v>425.3999999999999</v>
      </c>
      <c r="I29" s="54">
        <v>453</v>
      </c>
      <c r="J29" s="54">
        <v>556.8</v>
      </c>
      <c r="K29" s="54">
        <v>655.2</v>
      </c>
      <c r="L29" s="54">
        <v>763.2</v>
      </c>
      <c r="M29" s="54">
        <v>898.2</v>
      </c>
      <c r="N29" s="54">
        <v>949.8</v>
      </c>
      <c r="O29" s="54">
        <v>945</v>
      </c>
      <c r="P29" s="54">
        <v>933.6000000000001</v>
      </c>
      <c r="Q29" s="54">
        <v>897.0000000000001</v>
      </c>
      <c r="R29" s="54">
        <v>906.6</v>
      </c>
      <c r="S29" s="54">
        <v>922.8</v>
      </c>
      <c r="T29" s="54">
        <v>921.6000000000001</v>
      </c>
      <c r="U29" s="54">
        <v>942</v>
      </c>
      <c r="V29" s="54">
        <v>867.0000000000001</v>
      </c>
      <c r="W29" s="54">
        <v>838.1999999999999</v>
      </c>
      <c r="X29" s="54">
        <v>779.4000000000001</v>
      </c>
      <c r="Y29" s="54">
        <v>736.2</v>
      </c>
      <c r="Z29" s="54">
        <v>687.6</v>
      </c>
      <c r="AA29" s="54">
        <v>604.1999999999999</v>
      </c>
      <c r="AB29" s="54">
        <v>499.8</v>
      </c>
    </row>
    <row r="30" spans="1:28" ht="12.75">
      <c r="A30" s="44"/>
      <c r="B30" s="42"/>
      <c r="C30" s="19">
        <v>108</v>
      </c>
      <c r="D30" s="56">
        <f t="shared" si="2"/>
        <v>1298.4</v>
      </c>
      <c r="E30" s="54">
        <v>638.4000000000001</v>
      </c>
      <c r="F30" s="54">
        <v>588.4000000000001</v>
      </c>
      <c r="G30" s="54">
        <v>550.4</v>
      </c>
      <c r="H30" s="54">
        <v>556.4</v>
      </c>
      <c r="I30" s="54">
        <v>588.8</v>
      </c>
      <c r="J30" s="54">
        <v>770.8</v>
      </c>
      <c r="K30" s="54">
        <v>991.5999999999999</v>
      </c>
      <c r="L30" s="54">
        <v>1084.8</v>
      </c>
      <c r="M30" s="54">
        <v>1084</v>
      </c>
      <c r="N30" s="54">
        <v>1142.3999999999999</v>
      </c>
      <c r="O30" s="54">
        <v>1117.6</v>
      </c>
      <c r="P30" s="54">
        <v>1068</v>
      </c>
      <c r="Q30" s="54">
        <v>1091.2</v>
      </c>
      <c r="R30" s="54">
        <v>1043.2</v>
      </c>
      <c r="S30" s="54">
        <v>1048.4</v>
      </c>
      <c r="T30" s="54">
        <v>1125.6</v>
      </c>
      <c r="U30" s="54">
        <v>1221.6</v>
      </c>
      <c r="V30" s="54">
        <v>1281.6000000000001</v>
      </c>
      <c r="W30" s="54">
        <v>1298.4</v>
      </c>
      <c r="X30" s="54">
        <v>1257.2</v>
      </c>
      <c r="Y30" s="54">
        <v>1204.3999999999999</v>
      </c>
      <c r="Z30" s="54">
        <v>1101.6</v>
      </c>
      <c r="AA30" s="54">
        <v>962.8</v>
      </c>
      <c r="AB30" s="54">
        <v>741.6</v>
      </c>
    </row>
    <row r="31" spans="1:28" ht="12.75">
      <c r="A31" s="44"/>
      <c r="B31" s="42"/>
      <c r="C31" s="19">
        <v>323</v>
      </c>
      <c r="D31" s="56">
        <f t="shared" si="2"/>
        <v>2062.4</v>
      </c>
      <c r="E31" s="54">
        <v>1080.8</v>
      </c>
      <c r="F31" s="54">
        <v>1032.8</v>
      </c>
      <c r="G31" s="54">
        <v>996.8000000000001</v>
      </c>
      <c r="H31" s="54">
        <v>998.4000000000001</v>
      </c>
      <c r="I31" s="54">
        <v>1060</v>
      </c>
      <c r="J31" s="54">
        <v>1252.8</v>
      </c>
      <c r="K31" s="54">
        <v>1483.2</v>
      </c>
      <c r="L31" s="54">
        <v>1747.1999999999998</v>
      </c>
      <c r="M31" s="54">
        <v>1867.9999999999998</v>
      </c>
      <c r="N31" s="54">
        <v>1980</v>
      </c>
      <c r="O31" s="54">
        <v>2061.6</v>
      </c>
      <c r="P31" s="54">
        <v>2008.8</v>
      </c>
      <c r="Q31" s="54">
        <v>1994.3999999999999</v>
      </c>
      <c r="R31" s="54">
        <v>1954.3999999999999</v>
      </c>
      <c r="S31" s="54">
        <v>1908.7999999999997</v>
      </c>
      <c r="T31" s="54">
        <v>1966.3999999999999</v>
      </c>
      <c r="U31" s="54">
        <v>2062.4</v>
      </c>
      <c r="V31" s="54">
        <v>2028</v>
      </c>
      <c r="W31" s="54">
        <v>2002.4</v>
      </c>
      <c r="X31" s="54">
        <v>1936.8</v>
      </c>
      <c r="Y31" s="54">
        <v>1828.8</v>
      </c>
      <c r="Z31" s="54">
        <v>1684.8000000000002</v>
      </c>
      <c r="AA31" s="54">
        <v>1485.6000000000001</v>
      </c>
      <c r="AB31" s="54">
        <v>1259.1999999999998</v>
      </c>
    </row>
    <row r="32" spans="1:28" ht="12.75">
      <c r="A32" s="44"/>
      <c r="B32" s="42"/>
      <c r="C32" s="19">
        <v>335</v>
      </c>
      <c r="D32" s="56">
        <f t="shared" si="2"/>
        <v>1642</v>
      </c>
      <c r="E32" s="54">
        <v>604</v>
      </c>
      <c r="F32" s="54">
        <v>577.2</v>
      </c>
      <c r="G32" s="54">
        <v>564.4</v>
      </c>
      <c r="H32" s="54">
        <v>559.1999999999999</v>
      </c>
      <c r="I32" s="54">
        <v>573.6</v>
      </c>
      <c r="J32" s="54">
        <v>858.4000000000001</v>
      </c>
      <c r="K32" s="54">
        <v>1136.8</v>
      </c>
      <c r="L32" s="54">
        <v>1403.2</v>
      </c>
      <c r="M32" s="54">
        <v>1592.8</v>
      </c>
      <c r="N32" s="54">
        <v>1642</v>
      </c>
      <c r="O32" s="54">
        <v>1638.7999999999997</v>
      </c>
      <c r="P32" s="54">
        <v>1559.6000000000001</v>
      </c>
      <c r="Q32" s="54">
        <v>1474.3999999999999</v>
      </c>
      <c r="R32" s="54">
        <v>1458</v>
      </c>
      <c r="S32" s="54">
        <v>1374.4</v>
      </c>
      <c r="T32" s="54">
        <v>1372.8</v>
      </c>
      <c r="U32" s="54">
        <v>1302.4</v>
      </c>
      <c r="V32" s="54">
        <v>1224.3999999999999</v>
      </c>
      <c r="W32" s="54">
        <v>1199.1999999999998</v>
      </c>
      <c r="X32" s="54">
        <v>1084.4</v>
      </c>
      <c r="Y32" s="54">
        <v>1001.1999999999998</v>
      </c>
      <c r="Z32" s="54">
        <v>878.4000000000001</v>
      </c>
      <c r="AA32" s="54">
        <v>700.8</v>
      </c>
      <c r="AB32" s="54">
        <v>635.9999999999999</v>
      </c>
    </row>
    <row r="33" spans="1:28" ht="12.75">
      <c r="A33" s="44"/>
      <c r="B33" s="42"/>
      <c r="C33" s="19">
        <v>202</v>
      </c>
      <c r="D33" s="55">
        <f t="shared" si="2"/>
        <v>193.2</v>
      </c>
      <c r="E33" s="54">
        <v>105.59999999999998</v>
      </c>
      <c r="F33" s="54">
        <v>94.80000000000001</v>
      </c>
      <c r="G33" s="54">
        <v>89.4</v>
      </c>
      <c r="H33" s="54">
        <v>87.6</v>
      </c>
      <c r="I33" s="54">
        <v>87.6</v>
      </c>
      <c r="J33" s="54">
        <v>99.6</v>
      </c>
      <c r="K33" s="54">
        <v>114</v>
      </c>
      <c r="L33" s="54">
        <v>124.8</v>
      </c>
      <c r="M33" s="54">
        <v>122.99999999999999</v>
      </c>
      <c r="N33" s="54">
        <v>124.8</v>
      </c>
      <c r="O33" s="54">
        <v>132</v>
      </c>
      <c r="P33" s="54">
        <v>130.2</v>
      </c>
      <c r="Q33" s="54">
        <v>134.4</v>
      </c>
      <c r="R33" s="54">
        <v>132</v>
      </c>
      <c r="S33" s="54">
        <v>136.8</v>
      </c>
      <c r="T33" s="54">
        <v>144.6</v>
      </c>
      <c r="U33" s="54">
        <v>166.2</v>
      </c>
      <c r="V33" s="54">
        <v>178.8</v>
      </c>
      <c r="W33" s="54">
        <v>190.8</v>
      </c>
      <c r="X33" s="54">
        <v>190.2</v>
      </c>
      <c r="Y33" s="54">
        <v>193.2</v>
      </c>
      <c r="Z33" s="54">
        <v>182.4</v>
      </c>
      <c r="AA33" s="54">
        <v>155.4</v>
      </c>
      <c r="AB33" s="54">
        <v>128.4</v>
      </c>
    </row>
    <row r="34" spans="1:28" ht="12.75">
      <c r="A34" s="44"/>
      <c r="B34" s="42"/>
      <c r="C34" s="19">
        <v>204</v>
      </c>
      <c r="D34" s="55">
        <f t="shared" si="2"/>
        <v>856.0000000000001</v>
      </c>
      <c r="E34" s="54">
        <v>505.2</v>
      </c>
      <c r="F34" s="54">
        <v>462.40000000000003</v>
      </c>
      <c r="G34" s="54">
        <v>445.99999999999994</v>
      </c>
      <c r="H34" s="54">
        <v>440</v>
      </c>
      <c r="I34" s="54">
        <v>446.79999999999995</v>
      </c>
      <c r="J34" s="54">
        <v>495.2</v>
      </c>
      <c r="K34" s="54">
        <v>616.4000000000001</v>
      </c>
      <c r="L34" s="54">
        <v>675.2</v>
      </c>
      <c r="M34" s="54">
        <v>714.8</v>
      </c>
      <c r="N34" s="54">
        <v>718.8</v>
      </c>
      <c r="O34" s="54">
        <v>729.6</v>
      </c>
      <c r="P34" s="54">
        <v>742.4</v>
      </c>
      <c r="Q34" s="54">
        <v>733.6</v>
      </c>
      <c r="R34" s="54">
        <v>710.8</v>
      </c>
      <c r="S34" s="54">
        <v>716.4</v>
      </c>
      <c r="T34" s="54">
        <v>756.8000000000001</v>
      </c>
      <c r="U34" s="54">
        <v>804.4</v>
      </c>
      <c r="V34" s="54">
        <v>826.4</v>
      </c>
      <c r="W34" s="54">
        <v>856.0000000000001</v>
      </c>
      <c r="X34" s="54">
        <v>850.0000000000001</v>
      </c>
      <c r="Y34" s="54">
        <v>836.4</v>
      </c>
      <c r="Z34" s="54">
        <v>798</v>
      </c>
      <c r="AA34" s="54">
        <v>677.2</v>
      </c>
      <c r="AB34" s="54">
        <v>575.1999999999999</v>
      </c>
    </row>
    <row r="35" spans="1:28" ht="12.75">
      <c r="A35" s="44"/>
      <c r="B35" s="42"/>
      <c r="C35" s="19">
        <v>205</v>
      </c>
      <c r="D35" s="55">
        <f t="shared" si="2"/>
        <v>32</v>
      </c>
      <c r="E35" s="54">
        <v>26.000000000000004</v>
      </c>
      <c r="F35" s="54">
        <v>24.800000000000004</v>
      </c>
      <c r="G35" s="54">
        <v>24.8</v>
      </c>
      <c r="H35" s="54">
        <v>24.8</v>
      </c>
      <c r="I35" s="54">
        <v>25.2</v>
      </c>
      <c r="J35" s="54">
        <v>24.4</v>
      </c>
      <c r="K35" s="54">
        <v>26.4</v>
      </c>
      <c r="L35" s="54">
        <v>32</v>
      </c>
      <c r="M35" s="54">
        <v>25.599999999999998</v>
      </c>
      <c r="N35" s="54">
        <v>24.4</v>
      </c>
      <c r="O35" s="54">
        <v>24.8</v>
      </c>
      <c r="P35" s="54">
        <v>23.2</v>
      </c>
      <c r="Q35" s="54">
        <v>24.800000000000004</v>
      </c>
      <c r="R35" s="54">
        <v>31.6</v>
      </c>
      <c r="S35" s="54">
        <v>25.2</v>
      </c>
      <c r="T35" s="54">
        <v>24.8</v>
      </c>
      <c r="U35" s="54">
        <v>25.6</v>
      </c>
      <c r="V35" s="54">
        <v>26.000000000000004</v>
      </c>
      <c r="W35" s="54">
        <v>26.4</v>
      </c>
      <c r="X35" s="54">
        <v>26.4</v>
      </c>
      <c r="Y35" s="54">
        <v>25.2</v>
      </c>
      <c r="Z35" s="54">
        <v>25.599999999999998</v>
      </c>
      <c r="AA35" s="54">
        <v>25.6</v>
      </c>
      <c r="AB35" s="54">
        <v>25.599999999999998</v>
      </c>
    </row>
    <row r="36" spans="1:28" ht="12.75">
      <c r="A36" s="44"/>
      <c r="B36" s="42"/>
      <c r="C36" s="19">
        <v>206</v>
      </c>
      <c r="D36" s="55">
        <f t="shared" si="2"/>
        <v>1987.2</v>
      </c>
      <c r="E36" s="54">
        <v>1087.2</v>
      </c>
      <c r="F36" s="54">
        <v>1003.2</v>
      </c>
      <c r="G36" s="54">
        <v>967.8</v>
      </c>
      <c r="H36" s="54">
        <v>955.2</v>
      </c>
      <c r="I36" s="54">
        <v>982.2</v>
      </c>
      <c r="J36" s="54">
        <v>1177.1999999999998</v>
      </c>
      <c r="K36" s="54">
        <v>1453.2</v>
      </c>
      <c r="L36" s="54">
        <v>1626</v>
      </c>
      <c r="M36" s="54">
        <v>1608</v>
      </c>
      <c r="N36" s="54">
        <v>1601.4</v>
      </c>
      <c r="O36" s="54">
        <v>1620</v>
      </c>
      <c r="P36" s="54">
        <v>1561.1999999999998</v>
      </c>
      <c r="Q36" s="54">
        <v>1555.8</v>
      </c>
      <c r="R36" s="54">
        <v>1553.4</v>
      </c>
      <c r="S36" s="54">
        <v>1562.3999999999999</v>
      </c>
      <c r="T36" s="54">
        <v>1692.6000000000001</v>
      </c>
      <c r="U36" s="54">
        <v>1911.6</v>
      </c>
      <c r="V36" s="54">
        <v>1947</v>
      </c>
      <c r="W36" s="54">
        <v>1987.2</v>
      </c>
      <c r="X36" s="54">
        <v>1945.1999999999998</v>
      </c>
      <c r="Y36" s="54">
        <v>1915.8000000000002</v>
      </c>
      <c r="Z36" s="54">
        <v>1775.4000000000003</v>
      </c>
      <c r="AA36" s="54">
        <v>1529.4</v>
      </c>
      <c r="AB36" s="54">
        <v>1219.8</v>
      </c>
    </row>
    <row r="37" spans="1:28" ht="12.75">
      <c r="A37" s="44"/>
      <c r="B37" s="42"/>
      <c r="C37" s="19">
        <v>210</v>
      </c>
      <c r="D37" s="55">
        <f t="shared" si="2"/>
        <v>1269.0000000000002</v>
      </c>
      <c r="E37" s="54">
        <v>629.4</v>
      </c>
      <c r="F37" s="54">
        <v>592.8</v>
      </c>
      <c r="G37" s="54">
        <v>574.8</v>
      </c>
      <c r="H37" s="54">
        <v>571.2</v>
      </c>
      <c r="I37" s="54">
        <v>605.4</v>
      </c>
      <c r="J37" s="54">
        <v>679.8</v>
      </c>
      <c r="K37" s="54">
        <v>849.6</v>
      </c>
      <c r="L37" s="54">
        <v>969</v>
      </c>
      <c r="M37" s="54">
        <v>1110</v>
      </c>
      <c r="N37" s="54">
        <v>1169.3999999999999</v>
      </c>
      <c r="O37" s="54">
        <v>1206.6</v>
      </c>
      <c r="P37" s="54">
        <v>1183.1999999999998</v>
      </c>
      <c r="Q37" s="54">
        <v>1193.3999999999999</v>
      </c>
      <c r="R37" s="54">
        <v>1191</v>
      </c>
      <c r="S37" s="54">
        <v>1157.3999999999999</v>
      </c>
      <c r="T37" s="54">
        <v>1206.6</v>
      </c>
      <c r="U37" s="54">
        <v>1264.8</v>
      </c>
      <c r="V37" s="54">
        <v>1269.0000000000002</v>
      </c>
      <c r="W37" s="54">
        <v>1267.8</v>
      </c>
      <c r="X37" s="54">
        <v>1242</v>
      </c>
      <c r="Y37" s="54">
        <v>1153.2</v>
      </c>
      <c r="Z37" s="54">
        <v>1053.6000000000001</v>
      </c>
      <c r="AA37" s="54">
        <v>858.0000000000001</v>
      </c>
      <c r="AB37" s="54">
        <v>723.6</v>
      </c>
    </row>
    <row r="38" spans="1:28" ht="12.75">
      <c r="A38" s="44"/>
      <c r="B38" s="42"/>
      <c r="C38" s="19">
        <v>214</v>
      </c>
      <c r="D38" s="55">
        <f t="shared" si="2"/>
        <v>1372</v>
      </c>
      <c r="E38" s="54">
        <v>720.4000000000001</v>
      </c>
      <c r="F38" s="54">
        <v>669.6</v>
      </c>
      <c r="G38" s="54">
        <v>651.2</v>
      </c>
      <c r="H38" s="54">
        <v>640.4000000000001</v>
      </c>
      <c r="I38" s="54">
        <v>649.9999999999999</v>
      </c>
      <c r="J38" s="54">
        <v>777.2</v>
      </c>
      <c r="K38" s="54">
        <v>963.6</v>
      </c>
      <c r="L38" s="54">
        <v>1094.8</v>
      </c>
      <c r="M38" s="54">
        <v>1113.9999999999998</v>
      </c>
      <c r="N38" s="54">
        <v>1190</v>
      </c>
      <c r="O38" s="54">
        <v>1227.1999999999998</v>
      </c>
      <c r="P38" s="54">
        <v>1180.8000000000002</v>
      </c>
      <c r="Q38" s="54">
        <v>1169.2</v>
      </c>
      <c r="R38" s="54">
        <v>1113.2</v>
      </c>
      <c r="S38" s="54">
        <v>1156.8</v>
      </c>
      <c r="T38" s="54">
        <v>1246.8</v>
      </c>
      <c r="U38" s="54">
        <v>1355.9999999999998</v>
      </c>
      <c r="V38" s="54">
        <v>1372</v>
      </c>
      <c r="W38" s="54">
        <v>1358</v>
      </c>
      <c r="X38" s="54">
        <v>1336</v>
      </c>
      <c r="Y38" s="54">
        <v>1280</v>
      </c>
      <c r="Z38" s="54">
        <v>1161.6</v>
      </c>
      <c r="AA38" s="54">
        <v>1006</v>
      </c>
      <c r="AB38" s="54">
        <v>832.8</v>
      </c>
    </row>
    <row r="39" spans="1:28" ht="12.75">
      <c r="A39" s="44"/>
      <c r="B39" s="42"/>
      <c r="C39" s="19">
        <v>404</v>
      </c>
      <c r="D39" s="55">
        <f t="shared" si="2"/>
        <v>643.2</v>
      </c>
      <c r="E39" s="54">
        <v>357.6</v>
      </c>
      <c r="F39" s="54">
        <v>338.4</v>
      </c>
      <c r="G39" s="54">
        <v>329.40000000000003</v>
      </c>
      <c r="H39" s="54">
        <v>323.40000000000003</v>
      </c>
      <c r="I39" s="54">
        <v>338.4</v>
      </c>
      <c r="J39" s="54">
        <v>402.59999999999997</v>
      </c>
      <c r="K39" s="54">
        <v>513.6</v>
      </c>
      <c r="L39" s="54">
        <v>553.8</v>
      </c>
      <c r="M39" s="54">
        <v>566.4000000000001</v>
      </c>
      <c r="N39" s="54">
        <v>594</v>
      </c>
      <c r="O39" s="54">
        <v>621.6</v>
      </c>
      <c r="P39" s="54">
        <v>619.2</v>
      </c>
      <c r="Q39" s="54">
        <v>616.2</v>
      </c>
      <c r="R39" s="54">
        <v>599.4</v>
      </c>
      <c r="S39" s="54">
        <v>611.4</v>
      </c>
      <c r="T39" s="54">
        <v>610.8</v>
      </c>
      <c r="U39" s="54">
        <v>643.2</v>
      </c>
      <c r="V39" s="54">
        <v>641.4</v>
      </c>
      <c r="W39" s="54">
        <v>637.2</v>
      </c>
      <c r="X39" s="54">
        <v>612.6</v>
      </c>
      <c r="Y39" s="54">
        <v>580.1999999999999</v>
      </c>
      <c r="Z39" s="54">
        <v>541.8</v>
      </c>
      <c r="AA39" s="54">
        <v>466.19999999999993</v>
      </c>
      <c r="AB39" s="54">
        <v>388.79999999999995</v>
      </c>
    </row>
    <row r="40" spans="1:28" ht="12.75">
      <c r="A40" s="44"/>
      <c r="B40" s="42"/>
      <c r="C40" s="19">
        <v>416</v>
      </c>
      <c r="D40" s="56">
        <f t="shared" si="2"/>
        <v>1793.1999999999998</v>
      </c>
      <c r="E40" s="54">
        <v>892.8000000000001</v>
      </c>
      <c r="F40" s="54">
        <v>824.4</v>
      </c>
      <c r="G40" s="54">
        <v>796</v>
      </c>
      <c r="H40" s="54">
        <v>780.4</v>
      </c>
      <c r="I40" s="54">
        <v>823.6</v>
      </c>
      <c r="J40" s="54">
        <v>1113.6</v>
      </c>
      <c r="K40" s="54">
        <v>1395.6</v>
      </c>
      <c r="L40" s="54">
        <v>1581.6</v>
      </c>
      <c r="M40" s="54">
        <v>1637.2</v>
      </c>
      <c r="N40" s="54">
        <v>1679.6</v>
      </c>
      <c r="O40" s="54">
        <v>1731.1999999999998</v>
      </c>
      <c r="P40" s="54">
        <v>1641.2</v>
      </c>
      <c r="Q40" s="54">
        <v>1604</v>
      </c>
      <c r="R40" s="54">
        <v>1570.8</v>
      </c>
      <c r="S40" s="54">
        <v>1545.1999999999998</v>
      </c>
      <c r="T40" s="54">
        <v>1675.6</v>
      </c>
      <c r="U40" s="54">
        <v>1787.1999999999998</v>
      </c>
      <c r="V40" s="54">
        <v>1793.1999999999998</v>
      </c>
      <c r="W40" s="54">
        <v>1762</v>
      </c>
      <c r="X40" s="54">
        <v>1688</v>
      </c>
      <c r="Y40" s="54">
        <v>1642</v>
      </c>
      <c r="Z40" s="54">
        <v>1491.6000000000001</v>
      </c>
      <c r="AA40" s="54">
        <v>1260.3999999999999</v>
      </c>
      <c r="AB40" s="54">
        <v>1003.6</v>
      </c>
    </row>
    <row r="41" spans="1:28" s="4" customFormat="1" ht="12.75" customHeight="1">
      <c r="A41" s="44"/>
      <c r="B41" s="42"/>
      <c r="C41" s="5" t="s">
        <v>28</v>
      </c>
      <c r="D41" s="57">
        <f t="shared" si="2"/>
        <v>16883</v>
      </c>
      <c r="E41" s="54">
        <f aca="true" t="shared" si="4" ref="E41:AB41">SUM(E26:E40)</f>
        <v>8966.8</v>
      </c>
      <c r="F41" s="54">
        <f t="shared" si="4"/>
        <v>8378.2</v>
      </c>
      <c r="G41" s="54">
        <f t="shared" si="4"/>
        <v>8097.2</v>
      </c>
      <c r="H41" s="54">
        <f t="shared" si="4"/>
        <v>8010</v>
      </c>
      <c r="I41" s="54">
        <f t="shared" si="4"/>
        <v>8316.6</v>
      </c>
      <c r="J41" s="54">
        <f t="shared" si="4"/>
        <v>10222.000000000002</v>
      </c>
      <c r="K41" s="54">
        <f t="shared" si="4"/>
        <v>12566.600000000002</v>
      </c>
      <c r="L41" s="54">
        <f t="shared" si="4"/>
        <v>14337.199999999999</v>
      </c>
      <c r="M41" s="54">
        <f t="shared" si="4"/>
        <v>15211</v>
      </c>
      <c r="N41" s="54">
        <f t="shared" si="4"/>
        <v>15898.599999999999</v>
      </c>
      <c r="O41" s="54">
        <f t="shared" si="4"/>
        <v>16204.8</v>
      </c>
      <c r="P41" s="54">
        <f t="shared" si="4"/>
        <v>15818.000000000004</v>
      </c>
      <c r="Q41" s="54">
        <f t="shared" si="4"/>
        <v>15565.8</v>
      </c>
      <c r="R41" s="54">
        <f t="shared" si="4"/>
        <v>15346.4</v>
      </c>
      <c r="S41" s="54">
        <f t="shared" si="4"/>
        <v>15250.399999999998</v>
      </c>
      <c r="T41" s="54">
        <f t="shared" si="4"/>
        <v>15918.999999999998</v>
      </c>
      <c r="U41" s="54">
        <f t="shared" si="4"/>
        <v>16883</v>
      </c>
      <c r="V41" s="54">
        <f t="shared" si="4"/>
        <v>16807.8</v>
      </c>
      <c r="W41" s="54">
        <f t="shared" si="4"/>
        <v>16806.199999999997</v>
      </c>
      <c r="X41" s="54">
        <f t="shared" si="4"/>
        <v>16296.4</v>
      </c>
      <c r="Y41" s="54">
        <f t="shared" si="4"/>
        <v>15570.800000000003</v>
      </c>
      <c r="Z41" s="54">
        <f t="shared" si="4"/>
        <v>14297.800000000001</v>
      </c>
      <c r="AA41" s="54">
        <f t="shared" si="4"/>
        <v>12220.2</v>
      </c>
      <c r="AB41" s="54">
        <f t="shared" si="4"/>
        <v>10097.199999999999</v>
      </c>
    </row>
    <row r="42" spans="1:28" ht="12.75">
      <c r="A42" s="44"/>
      <c r="B42" s="42" t="s">
        <v>29</v>
      </c>
      <c r="C42" s="19">
        <v>106</v>
      </c>
      <c r="D42" s="55">
        <f t="shared" si="2"/>
        <v>1572</v>
      </c>
      <c r="E42" s="54">
        <v>808.8000000000001</v>
      </c>
      <c r="F42" s="54">
        <v>762</v>
      </c>
      <c r="G42" s="54">
        <v>710.4</v>
      </c>
      <c r="H42" s="54">
        <v>700.8</v>
      </c>
      <c r="I42" s="54">
        <v>732</v>
      </c>
      <c r="J42" s="54">
        <v>842.4</v>
      </c>
      <c r="K42" s="54">
        <v>1164</v>
      </c>
      <c r="L42" s="54">
        <v>1351.2</v>
      </c>
      <c r="M42" s="54">
        <v>1449.6000000000001</v>
      </c>
      <c r="N42" s="54">
        <v>1486.1999999999998</v>
      </c>
      <c r="O42" s="54">
        <v>1442.4</v>
      </c>
      <c r="P42" s="54">
        <v>1431.6</v>
      </c>
      <c r="Q42" s="54">
        <v>1421.4</v>
      </c>
      <c r="R42" s="54">
        <v>1383.6</v>
      </c>
      <c r="S42" s="54">
        <v>1355.3999999999999</v>
      </c>
      <c r="T42" s="54">
        <v>1453.8000000000002</v>
      </c>
      <c r="U42" s="54">
        <v>1534.1999999999998</v>
      </c>
      <c r="V42" s="54">
        <v>1558.8000000000002</v>
      </c>
      <c r="W42" s="54">
        <v>1572</v>
      </c>
      <c r="X42" s="54">
        <v>1542.6</v>
      </c>
      <c r="Y42" s="54">
        <v>1439.4</v>
      </c>
      <c r="Z42" s="54">
        <v>1315.8</v>
      </c>
      <c r="AA42" s="54">
        <v>1065</v>
      </c>
      <c r="AB42" s="54">
        <v>902.4000000000001</v>
      </c>
    </row>
    <row r="43" spans="1:28" ht="12.75">
      <c r="A43" s="44"/>
      <c r="B43" s="42"/>
      <c r="C43" s="19">
        <v>206</v>
      </c>
      <c r="D43" s="55">
        <f t="shared" si="2"/>
        <v>1920</v>
      </c>
      <c r="E43" s="54">
        <v>1002.6000000000001</v>
      </c>
      <c r="F43" s="54">
        <v>944.3999999999999</v>
      </c>
      <c r="G43" s="54">
        <v>906.6</v>
      </c>
      <c r="H43" s="54">
        <v>902.3999999999999</v>
      </c>
      <c r="I43" s="54">
        <v>970.8</v>
      </c>
      <c r="J43" s="54">
        <v>1255.8</v>
      </c>
      <c r="K43" s="54">
        <v>1524.6</v>
      </c>
      <c r="L43" s="54">
        <v>1693.2</v>
      </c>
      <c r="M43" s="54">
        <v>1765.8</v>
      </c>
      <c r="N43" s="54">
        <v>1845.6</v>
      </c>
      <c r="O43" s="54">
        <v>1833</v>
      </c>
      <c r="P43" s="54">
        <v>1764.0000000000002</v>
      </c>
      <c r="Q43" s="54">
        <v>1794.0000000000002</v>
      </c>
      <c r="R43" s="54">
        <v>1759.8</v>
      </c>
      <c r="S43" s="54">
        <v>1717.2</v>
      </c>
      <c r="T43" s="54">
        <v>1839.6</v>
      </c>
      <c r="U43" s="54">
        <v>1920</v>
      </c>
      <c r="V43" s="54">
        <v>1894.1999999999998</v>
      </c>
      <c r="W43" s="54">
        <v>1871.3999999999996</v>
      </c>
      <c r="X43" s="54">
        <v>1812.6000000000001</v>
      </c>
      <c r="Y43" s="54">
        <v>1675.2</v>
      </c>
      <c r="Z43" s="54">
        <v>1538.3999999999999</v>
      </c>
      <c r="AA43" s="54">
        <v>1274.3999999999999</v>
      </c>
      <c r="AB43" s="54">
        <v>1048.2</v>
      </c>
    </row>
    <row r="44" spans="1:28" ht="12.75">
      <c r="A44" s="44"/>
      <c r="B44" s="42"/>
      <c r="C44" s="19">
        <v>304</v>
      </c>
      <c r="D44" s="55">
        <f t="shared" si="2"/>
        <v>2262.6</v>
      </c>
      <c r="E44" s="54">
        <v>1684.2</v>
      </c>
      <c r="F44" s="54">
        <v>1607.4</v>
      </c>
      <c r="G44" s="54">
        <v>1576.8000000000002</v>
      </c>
      <c r="H44" s="54">
        <v>1572.6</v>
      </c>
      <c r="I44" s="54">
        <v>1587.6</v>
      </c>
      <c r="J44" s="54">
        <v>1755</v>
      </c>
      <c r="K44" s="54">
        <v>1927.8000000000002</v>
      </c>
      <c r="L44" s="54">
        <v>2022.5999999999997</v>
      </c>
      <c r="M44" s="54">
        <v>2088.6</v>
      </c>
      <c r="N44" s="54">
        <v>2143.2</v>
      </c>
      <c r="O44" s="54">
        <v>2114.4</v>
      </c>
      <c r="P44" s="54">
        <v>2064</v>
      </c>
      <c r="Q44" s="54">
        <v>2078.4</v>
      </c>
      <c r="R44" s="54">
        <v>1998.6000000000001</v>
      </c>
      <c r="S44" s="54">
        <v>1996.2</v>
      </c>
      <c r="T44" s="54">
        <v>2102.4</v>
      </c>
      <c r="U44" s="54">
        <v>2258.3999999999996</v>
      </c>
      <c r="V44" s="54">
        <v>2262.6</v>
      </c>
      <c r="W44" s="54">
        <v>2262</v>
      </c>
      <c r="X44" s="54">
        <v>2239.2</v>
      </c>
      <c r="Y44" s="54">
        <v>2206.8</v>
      </c>
      <c r="Z44" s="54">
        <v>2143.8</v>
      </c>
      <c r="AA44" s="54">
        <v>1947</v>
      </c>
      <c r="AB44" s="54">
        <v>1729.2</v>
      </c>
    </row>
    <row r="45" spans="1:28" ht="12.75">
      <c r="A45" s="44"/>
      <c r="B45" s="42"/>
      <c r="C45" s="19">
        <v>408</v>
      </c>
      <c r="D45" s="55">
        <f t="shared" si="2"/>
        <v>2359.2</v>
      </c>
      <c r="E45" s="54">
        <v>1372.8</v>
      </c>
      <c r="F45" s="54">
        <v>1020.8</v>
      </c>
      <c r="G45" s="54">
        <v>1608.8</v>
      </c>
      <c r="H45" s="54">
        <v>1628.8</v>
      </c>
      <c r="I45" s="54">
        <v>1636.0000000000002</v>
      </c>
      <c r="J45" s="54">
        <v>1739.2</v>
      </c>
      <c r="K45" s="54">
        <v>1919.2</v>
      </c>
      <c r="L45" s="54">
        <v>1999.2</v>
      </c>
      <c r="M45" s="54">
        <v>2005.6</v>
      </c>
      <c r="N45" s="54">
        <v>2068.8</v>
      </c>
      <c r="O45" s="54">
        <v>2059.2</v>
      </c>
      <c r="P45" s="54">
        <v>2104.8</v>
      </c>
      <c r="Q45" s="54">
        <v>2049.6</v>
      </c>
      <c r="R45" s="54">
        <v>2036</v>
      </c>
      <c r="S45" s="54">
        <v>2064.8</v>
      </c>
      <c r="T45" s="54">
        <v>2197.6</v>
      </c>
      <c r="U45" s="54">
        <v>2326.4</v>
      </c>
      <c r="V45" s="54">
        <v>2359.2</v>
      </c>
      <c r="W45" s="54">
        <v>2151.2000000000003</v>
      </c>
      <c r="X45" s="54">
        <v>2342.3999999999996</v>
      </c>
      <c r="Y45" s="54">
        <v>2348.7999999999997</v>
      </c>
      <c r="Z45" s="54">
        <v>2217.6</v>
      </c>
      <c r="AA45" s="54">
        <v>2024</v>
      </c>
      <c r="AB45" s="54">
        <v>1835.2</v>
      </c>
    </row>
    <row r="46" spans="1:28" ht="12.75">
      <c r="A46" s="44"/>
      <c r="B46" s="42"/>
      <c r="C46" s="19">
        <v>402</v>
      </c>
      <c r="D46" s="55">
        <f t="shared" si="2"/>
        <v>1020.8</v>
      </c>
      <c r="E46" s="54">
        <v>696</v>
      </c>
      <c r="F46" s="54">
        <v>660.8000000000001</v>
      </c>
      <c r="G46" s="54">
        <v>644</v>
      </c>
      <c r="H46" s="54">
        <v>634.4</v>
      </c>
      <c r="I46" s="54">
        <v>641.5999999999999</v>
      </c>
      <c r="J46" s="54">
        <v>742.4</v>
      </c>
      <c r="K46" s="54">
        <v>913.6</v>
      </c>
      <c r="L46" s="54">
        <v>1001.6</v>
      </c>
      <c r="M46" s="54">
        <v>958.4</v>
      </c>
      <c r="N46" s="54">
        <v>975.1999999999999</v>
      </c>
      <c r="O46" s="54">
        <v>968.8000000000001</v>
      </c>
      <c r="P46" s="54">
        <v>937.6</v>
      </c>
      <c r="Q46" s="54">
        <v>923.2</v>
      </c>
      <c r="R46" s="54">
        <v>891.9999999999999</v>
      </c>
      <c r="S46" s="54">
        <v>887.2</v>
      </c>
      <c r="T46" s="54">
        <v>945.6</v>
      </c>
      <c r="U46" s="54">
        <v>1020.8</v>
      </c>
      <c r="V46" s="54">
        <v>996</v>
      </c>
      <c r="W46" s="54">
        <v>996.8000000000001</v>
      </c>
      <c r="X46" s="54">
        <v>1012.8</v>
      </c>
      <c r="Y46" s="54">
        <v>1005.6</v>
      </c>
      <c r="Z46" s="54">
        <v>961.6</v>
      </c>
      <c r="AA46" s="54">
        <v>859.1999999999999</v>
      </c>
      <c r="AB46" s="54">
        <v>738.4</v>
      </c>
    </row>
    <row r="47" spans="1:28" ht="12.75">
      <c r="A47" s="44"/>
      <c r="B47" s="42"/>
      <c r="C47" s="19">
        <v>308</v>
      </c>
      <c r="D47" s="55">
        <f t="shared" si="2"/>
        <v>1236</v>
      </c>
      <c r="E47" s="54">
        <v>686.3999999999999</v>
      </c>
      <c r="F47" s="54">
        <v>652</v>
      </c>
      <c r="G47" s="54">
        <v>634.4000000000001</v>
      </c>
      <c r="H47" s="54">
        <v>640</v>
      </c>
      <c r="I47" s="54">
        <v>655.9999999999999</v>
      </c>
      <c r="J47" s="54">
        <v>802.4</v>
      </c>
      <c r="K47" s="54">
        <v>1053.6000000000001</v>
      </c>
      <c r="L47" s="54">
        <v>1144</v>
      </c>
      <c r="M47" s="54">
        <v>1161.6</v>
      </c>
      <c r="N47" s="54">
        <v>1224</v>
      </c>
      <c r="O47" s="54">
        <v>1236</v>
      </c>
      <c r="P47" s="54">
        <v>1167.2</v>
      </c>
      <c r="Q47" s="54">
        <v>1188.0000000000002</v>
      </c>
      <c r="R47" s="54">
        <v>1125.6</v>
      </c>
      <c r="S47" s="54">
        <v>1132</v>
      </c>
      <c r="T47" s="54">
        <v>1158.3999999999999</v>
      </c>
      <c r="U47" s="54">
        <v>1220.8000000000002</v>
      </c>
      <c r="V47" s="54">
        <v>1226.3999999999999</v>
      </c>
      <c r="W47" s="54">
        <v>1221.6</v>
      </c>
      <c r="X47" s="54">
        <v>1184.8000000000002</v>
      </c>
      <c r="Y47" s="54">
        <v>1121.6</v>
      </c>
      <c r="Z47" s="54">
        <v>1031.2</v>
      </c>
      <c r="AA47" s="54">
        <v>900</v>
      </c>
      <c r="AB47" s="54">
        <v>769.5999999999999</v>
      </c>
    </row>
    <row r="48" spans="1:28" ht="12.75">
      <c r="A48" s="44"/>
      <c r="B48" s="42"/>
      <c r="C48" s="19">
        <v>107</v>
      </c>
      <c r="D48" s="55">
        <f t="shared" si="2"/>
        <v>40.800000000000004</v>
      </c>
      <c r="E48" s="54">
        <v>24</v>
      </c>
      <c r="F48" s="54">
        <v>24</v>
      </c>
      <c r="G48" s="54">
        <v>23.2</v>
      </c>
      <c r="H48" s="54">
        <v>24</v>
      </c>
      <c r="I48" s="54">
        <v>24</v>
      </c>
      <c r="J48" s="54">
        <v>23.2</v>
      </c>
      <c r="K48" s="54">
        <v>23.2</v>
      </c>
      <c r="L48" s="54">
        <v>30.399999999999995</v>
      </c>
      <c r="M48" s="54">
        <v>34.4</v>
      </c>
      <c r="N48" s="54">
        <v>40.800000000000004</v>
      </c>
      <c r="O48" s="54">
        <v>38.400000000000006</v>
      </c>
      <c r="P48" s="54">
        <v>29.6</v>
      </c>
      <c r="Q48" s="54">
        <v>32.8</v>
      </c>
      <c r="R48" s="54">
        <v>33.6</v>
      </c>
      <c r="S48" s="54">
        <v>36.00000000000001</v>
      </c>
      <c r="T48" s="54">
        <v>28.8</v>
      </c>
      <c r="U48" s="54">
        <v>30.4</v>
      </c>
      <c r="V48" s="54">
        <v>31.2</v>
      </c>
      <c r="W48" s="54">
        <v>24.800000000000004</v>
      </c>
      <c r="X48" s="54">
        <v>29.6</v>
      </c>
      <c r="Y48" s="54">
        <v>28</v>
      </c>
      <c r="Z48" s="54">
        <v>23.2</v>
      </c>
      <c r="AA48" s="54">
        <v>23.2</v>
      </c>
      <c r="AB48" s="54">
        <v>23.2</v>
      </c>
    </row>
    <row r="49" spans="1:28" s="9" customFormat="1" ht="12.75">
      <c r="A49" s="44"/>
      <c r="B49" s="42"/>
      <c r="C49" s="19">
        <v>406</v>
      </c>
      <c r="D49" s="55">
        <f t="shared" si="2"/>
        <v>1096</v>
      </c>
      <c r="E49" s="54">
        <v>599.1999999999999</v>
      </c>
      <c r="F49" s="54">
        <v>564.8</v>
      </c>
      <c r="G49" s="54">
        <v>552.8</v>
      </c>
      <c r="H49" s="54">
        <v>555.1999999999999</v>
      </c>
      <c r="I49" s="54">
        <v>560</v>
      </c>
      <c r="J49" s="54">
        <v>675.9999999999999</v>
      </c>
      <c r="K49" s="54">
        <v>797.6000000000001</v>
      </c>
      <c r="L49" s="54">
        <v>900.8000000000001</v>
      </c>
      <c r="M49" s="54">
        <v>981.6</v>
      </c>
      <c r="N49" s="54">
        <v>1002.4000000000002</v>
      </c>
      <c r="O49" s="54">
        <v>963.2</v>
      </c>
      <c r="P49" s="54">
        <v>984</v>
      </c>
      <c r="Q49" s="54">
        <v>949.6</v>
      </c>
      <c r="R49" s="54">
        <v>906.4</v>
      </c>
      <c r="S49" s="54">
        <v>916</v>
      </c>
      <c r="T49" s="54">
        <v>953.6</v>
      </c>
      <c r="U49" s="54">
        <v>1045.6000000000001</v>
      </c>
      <c r="V49" s="54">
        <v>1065.6</v>
      </c>
      <c r="W49" s="54">
        <v>1080</v>
      </c>
      <c r="X49" s="54">
        <v>1096</v>
      </c>
      <c r="Y49" s="54">
        <v>1058.4</v>
      </c>
      <c r="Z49" s="54">
        <v>966.4</v>
      </c>
      <c r="AA49" s="54">
        <v>818.4</v>
      </c>
      <c r="AB49" s="54">
        <v>672</v>
      </c>
    </row>
    <row r="50" spans="1:28" ht="12.75">
      <c r="A50" s="44"/>
      <c r="B50" s="42"/>
      <c r="C50" s="19">
        <v>105</v>
      </c>
      <c r="D50" s="55">
        <f t="shared" si="2"/>
        <v>1218.3999999999999</v>
      </c>
      <c r="E50" s="54">
        <v>600.8</v>
      </c>
      <c r="F50" s="54">
        <v>566.4</v>
      </c>
      <c r="G50" s="54">
        <v>555.1999999999999</v>
      </c>
      <c r="H50" s="54">
        <v>540</v>
      </c>
      <c r="I50" s="54">
        <v>549.6</v>
      </c>
      <c r="J50" s="54">
        <v>646.4</v>
      </c>
      <c r="K50" s="54">
        <v>805.6000000000001</v>
      </c>
      <c r="L50" s="54">
        <v>886.4</v>
      </c>
      <c r="M50" s="54">
        <v>916.8000000000001</v>
      </c>
      <c r="N50" s="54">
        <v>991.2</v>
      </c>
      <c r="O50" s="54">
        <v>1031.2</v>
      </c>
      <c r="P50" s="54">
        <v>998.4</v>
      </c>
      <c r="Q50" s="54">
        <v>971.2</v>
      </c>
      <c r="R50" s="54">
        <v>980</v>
      </c>
      <c r="S50" s="54">
        <v>984</v>
      </c>
      <c r="T50" s="54">
        <v>1058.4</v>
      </c>
      <c r="U50" s="54">
        <v>1147.2</v>
      </c>
      <c r="V50" s="54">
        <v>1190.3999999999999</v>
      </c>
      <c r="W50" s="54">
        <v>1218.3999999999999</v>
      </c>
      <c r="X50" s="54">
        <v>1176.8000000000002</v>
      </c>
      <c r="Y50" s="54">
        <v>1107.2</v>
      </c>
      <c r="Z50" s="54">
        <v>976.8</v>
      </c>
      <c r="AA50" s="54">
        <v>824.8</v>
      </c>
      <c r="AB50" s="54">
        <v>686.4</v>
      </c>
    </row>
    <row r="51" spans="1:28" ht="12.75">
      <c r="A51" s="44"/>
      <c r="B51" s="42"/>
      <c r="C51" s="19">
        <v>307</v>
      </c>
      <c r="D51" s="55">
        <f t="shared" si="2"/>
        <v>186.4</v>
      </c>
      <c r="E51" s="54">
        <v>73.6</v>
      </c>
      <c r="F51" s="54">
        <v>71.2</v>
      </c>
      <c r="G51" s="54">
        <v>72.00000000000001</v>
      </c>
      <c r="H51" s="54">
        <v>72.8</v>
      </c>
      <c r="I51" s="54">
        <v>76</v>
      </c>
      <c r="J51" s="54">
        <v>89.6</v>
      </c>
      <c r="K51" s="54">
        <v>118</v>
      </c>
      <c r="L51" s="54">
        <v>169.6</v>
      </c>
      <c r="M51" s="54">
        <v>178.8</v>
      </c>
      <c r="N51" s="54">
        <v>186.4</v>
      </c>
      <c r="O51" s="54">
        <v>180</v>
      </c>
      <c r="P51" s="54">
        <v>168.8</v>
      </c>
      <c r="Q51" s="54">
        <v>182.79999999999998</v>
      </c>
      <c r="R51" s="54">
        <v>177.2</v>
      </c>
      <c r="S51" s="54">
        <v>168.4</v>
      </c>
      <c r="T51" s="54">
        <v>165.20000000000002</v>
      </c>
      <c r="U51" s="54">
        <v>162.39999999999998</v>
      </c>
      <c r="V51" s="54">
        <v>167.6</v>
      </c>
      <c r="W51" s="54">
        <v>166.4</v>
      </c>
      <c r="X51" s="54">
        <v>153.60000000000002</v>
      </c>
      <c r="Y51" s="54">
        <v>145.2</v>
      </c>
      <c r="Z51" s="54">
        <v>134.79999999999998</v>
      </c>
      <c r="AA51" s="54">
        <v>105.6</v>
      </c>
      <c r="AB51" s="54">
        <v>86.4</v>
      </c>
    </row>
    <row r="52" spans="1:28" ht="12.75">
      <c r="A52" s="44"/>
      <c r="B52" s="42"/>
      <c r="C52" s="19">
        <v>407</v>
      </c>
      <c r="D52" s="55">
        <f t="shared" si="2"/>
        <v>0.4</v>
      </c>
      <c r="E52" s="54">
        <v>0</v>
      </c>
      <c r="F52" s="54">
        <v>0</v>
      </c>
      <c r="G52" s="54">
        <v>0</v>
      </c>
      <c r="H52" s="54">
        <v>0</v>
      </c>
      <c r="I52" s="54">
        <v>0.4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0.4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0.4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0.4</v>
      </c>
    </row>
    <row r="53" spans="1:28" ht="12.75">
      <c r="A53" s="44"/>
      <c r="B53" s="42"/>
      <c r="C53" s="19">
        <v>208</v>
      </c>
      <c r="D53" s="56">
        <f t="shared" si="2"/>
        <v>223.20000000000002</v>
      </c>
      <c r="E53" s="54">
        <v>117.60000000000001</v>
      </c>
      <c r="F53" s="54">
        <v>115.99999999999999</v>
      </c>
      <c r="G53" s="54">
        <v>114.4</v>
      </c>
      <c r="H53" s="54">
        <v>112</v>
      </c>
      <c r="I53" s="54">
        <v>115.2</v>
      </c>
      <c r="J53" s="54">
        <v>139.2</v>
      </c>
      <c r="K53" s="54">
        <v>159.99999999999997</v>
      </c>
      <c r="L53" s="54">
        <v>176.8</v>
      </c>
      <c r="M53" s="54">
        <v>149.60000000000002</v>
      </c>
      <c r="N53" s="54">
        <v>152</v>
      </c>
      <c r="O53" s="54">
        <v>156.79999999999998</v>
      </c>
      <c r="P53" s="54">
        <v>164</v>
      </c>
      <c r="Q53" s="54">
        <v>159.20000000000002</v>
      </c>
      <c r="R53" s="54">
        <v>163.99999999999997</v>
      </c>
      <c r="S53" s="54">
        <v>165.6</v>
      </c>
      <c r="T53" s="54">
        <v>172</v>
      </c>
      <c r="U53" s="54">
        <v>212.79999999999998</v>
      </c>
      <c r="V53" s="54">
        <v>223.20000000000002</v>
      </c>
      <c r="W53" s="54">
        <v>222.39999999999998</v>
      </c>
      <c r="X53" s="54">
        <v>217.60000000000002</v>
      </c>
      <c r="Y53" s="54">
        <v>204.00000000000003</v>
      </c>
      <c r="Z53" s="54">
        <v>191.2</v>
      </c>
      <c r="AA53" s="54">
        <v>158.39999999999998</v>
      </c>
      <c r="AB53" s="54">
        <v>127.2</v>
      </c>
    </row>
    <row r="54" spans="1:28" ht="12.75">
      <c r="A54" s="44"/>
      <c r="B54" s="42"/>
      <c r="C54" s="19">
        <v>309</v>
      </c>
      <c r="D54" s="56">
        <f t="shared" si="2"/>
        <v>408.8</v>
      </c>
      <c r="E54" s="54">
        <v>218.39999999999998</v>
      </c>
      <c r="F54" s="54">
        <v>203.2</v>
      </c>
      <c r="G54" s="54">
        <v>194.4</v>
      </c>
      <c r="H54" s="54">
        <v>200</v>
      </c>
      <c r="I54" s="54">
        <v>204.8</v>
      </c>
      <c r="J54" s="54">
        <v>223.20000000000002</v>
      </c>
      <c r="K54" s="54">
        <v>277.59999999999997</v>
      </c>
      <c r="L54" s="54">
        <v>302.4</v>
      </c>
      <c r="M54" s="54">
        <v>296</v>
      </c>
      <c r="N54" s="54">
        <v>313.59999999999997</v>
      </c>
      <c r="O54" s="54">
        <v>316.79999999999995</v>
      </c>
      <c r="P54" s="54">
        <v>313.59999999999997</v>
      </c>
      <c r="Q54" s="54">
        <v>313.59999999999997</v>
      </c>
      <c r="R54" s="54">
        <v>317.59999999999997</v>
      </c>
      <c r="S54" s="54">
        <v>331.99999999999994</v>
      </c>
      <c r="T54" s="54">
        <v>339.99999999999994</v>
      </c>
      <c r="U54" s="54">
        <v>369.6</v>
      </c>
      <c r="V54" s="54">
        <v>376</v>
      </c>
      <c r="W54" s="54">
        <v>400</v>
      </c>
      <c r="X54" s="54">
        <v>408.8</v>
      </c>
      <c r="Y54" s="54">
        <v>402.4</v>
      </c>
      <c r="Z54" s="54">
        <v>364</v>
      </c>
      <c r="AA54" s="54">
        <v>295.20000000000005</v>
      </c>
      <c r="AB54" s="54">
        <v>246.4</v>
      </c>
    </row>
    <row r="55" spans="1:28" s="4" customFormat="1" ht="12.75" customHeight="1">
      <c r="A55" s="44"/>
      <c r="B55" s="42"/>
      <c r="C55" s="5" t="s">
        <v>31</v>
      </c>
      <c r="D55" s="57">
        <f aca="true" t="shared" si="5" ref="D55:D86">MAX(E55:AB55)</f>
        <v>13351.6</v>
      </c>
      <c r="E55" s="54">
        <f>SUM(E42:E54)</f>
        <v>7884.400000000001</v>
      </c>
      <c r="F55" s="54">
        <f aca="true" t="shared" si="6" ref="F55:AB55">SUM(F42:F54)</f>
        <v>7193</v>
      </c>
      <c r="G55" s="54">
        <f t="shared" si="6"/>
        <v>7592.999999999999</v>
      </c>
      <c r="H55" s="54">
        <f t="shared" si="6"/>
        <v>7582.999999999999</v>
      </c>
      <c r="I55" s="54">
        <f t="shared" si="6"/>
        <v>7754</v>
      </c>
      <c r="J55" s="54">
        <f t="shared" si="6"/>
        <v>8934.800000000001</v>
      </c>
      <c r="K55" s="54">
        <f t="shared" si="6"/>
        <v>10684.800000000001</v>
      </c>
      <c r="L55" s="54">
        <f t="shared" si="6"/>
        <v>11678.199999999997</v>
      </c>
      <c r="M55" s="54">
        <f t="shared" si="6"/>
        <v>11986.8</v>
      </c>
      <c r="N55" s="54">
        <f t="shared" si="6"/>
        <v>12429.4</v>
      </c>
      <c r="O55" s="54">
        <f t="shared" si="6"/>
        <v>12340.599999999999</v>
      </c>
      <c r="P55" s="54">
        <f t="shared" si="6"/>
        <v>12127.6</v>
      </c>
      <c r="Q55" s="54">
        <f t="shared" si="6"/>
        <v>12063.800000000003</v>
      </c>
      <c r="R55" s="54">
        <f t="shared" si="6"/>
        <v>11774.400000000001</v>
      </c>
      <c r="S55" s="54">
        <f t="shared" si="6"/>
        <v>11754.8</v>
      </c>
      <c r="T55" s="54">
        <f t="shared" si="6"/>
        <v>12415.4</v>
      </c>
      <c r="U55" s="54">
        <f t="shared" si="6"/>
        <v>13248.599999999999</v>
      </c>
      <c r="V55" s="54">
        <f t="shared" si="6"/>
        <v>13351.6</v>
      </c>
      <c r="W55" s="54">
        <f t="shared" si="6"/>
        <v>13186.999999999998</v>
      </c>
      <c r="X55" s="54">
        <f t="shared" si="6"/>
        <v>13216.8</v>
      </c>
      <c r="Y55" s="54">
        <f t="shared" si="6"/>
        <v>12742.600000000002</v>
      </c>
      <c r="Z55" s="54">
        <f t="shared" si="6"/>
        <v>11864.800000000001</v>
      </c>
      <c r="AA55" s="54">
        <f t="shared" si="6"/>
        <v>10295.199999999999</v>
      </c>
      <c r="AB55" s="54">
        <f t="shared" si="6"/>
        <v>8865</v>
      </c>
    </row>
    <row r="56" spans="1:28" ht="12.75">
      <c r="A56" s="44"/>
      <c r="B56" s="42" t="s">
        <v>32</v>
      </c>
      <c r="C56" s="19">
        <v>102</v>
      </c>
      <c r="D56" s="55">
        <f t="shared" si="5"/>
        <v>1389.24</v>
      </c>
      <c r="E56" s="54">
        <v>731.88</v>
      </c>
      <c r="F56" s="54">
        <v>670.32</v>
      </c>
      <c r="G56" s="54">
        <v>657.72</v>
      </c>
      <c r="H56" s="54">
        <v>635.04</v>
      </c>
      <c r="I56" s="54">
        <v>663.84</v>
      </c>
      <c r="J56" s="54">
        <v>731.52</v>
      </c>
      <c r="K56" s="54">
        <v>885.24</v>
      </c>
      <c r="L56" s="54">
        <v>1008.0000000000001</v>
      </c>
      <c r="M56" s="54">
        <v>1054.8</v>
      </c>
      <c r="N56" s="54">
        <v>1113.1200000000001</v>
      </c>
      <c r="O56" s="54">
        <v>1153.44</v>
      </c>
      <c r="P56" s="54">
        <v>1156.32</v>
      </c>
      <c r="Q56" s="54">
        <v>1144.08</v>
      </c>
      <c r="R56" s="54">
        <v>1111.6799999999998</v>
      </c>
      <c r="S56" s="54">
        <v>1164.24</v>
      </c>
      <c r="T56" s="54">
        <v>1271.5199999999998</v>
      </c>
      <c r="U56" s="54">
        <v>1334.1599999999999</v>
      </c>
      <c r="V56" s="54">
        <v>1378.44</v>
      </c>
      <c r="W56" s="54">
        <v>1389.24</v>
      </c>
      <c r="X56" s="54">
        <v>1377.36</v>
      </c>
      <c r="Y56" s="54">
        <v>1304.2799999999997</v>
      </c>
      <c r="Z56" s="54">
        <v>1211.4</v>
      </c>
      <c r="AA56" s="54">
        <v>1018.8000000000001</v>
      </c>
      <c r="AB56" s="54">
        <v>837.36</v>
      </c>
    </row>
    <row r="57" spans="1:28" ht="12.75">
      <c r="A57" s="44"/>
      <c r="B57" s="42"/>
      <c r="C57" s="19">
        <v>103</v>
      </c>
      <c r="D57" s="55">
        <f t="shared" si="5"/>
        <v>1013.76</v>
      </c>
      <c r="E57" s="54">
        <v>476.64</v>
      </c>
      <c r="F57" s="54">
        <v>458.40000000000003</v>
      </c>
      <c r="G57" s="54">
        <v>446.87999999999994</v>
      </c>
      <c r="H57" s="54">
        <v>444.96000000000004</v>
      </c>
      <c r="I57" s="54">
        <v>449.28000000000003</v>
      </c>
      <c r="J57" s="54">
        <v>615.36</v>
      </c>
      <c r="K57" s="54">
        <v>760.8</v>
      </c>
      <c r="L57" s="54">
        <v>836.6400000000001</v>
      </c>
      <c r="M57" s="54">
        <v>876.4799999999999</v>
      </c>
      <c r="N57" s="54">
        <v>969.12</v>
      </c>
      <c r="O57" s="54">
        <v>1013.76</v>
      </c>
      <c r="P57" s="54">
        <v>994.08</v>
      </c>
      <c r="Q57" s="54">
        <v>979.2</v>
      </c>
      <c r="R57" s="54">
        <v>957.6</v>
      </c>
      <c r="S57" s="54">
        <v>960</v>
      </c>
      <c r="T57" s="54">
        <v>986.4000000000001</v>
      </c>
      <c r="U57" s="54">
        <v>1013.2800000000001</v>
      </c>
      <c r="V57" s="54">
        <v>918.72</v>
      </c>
      <c r="W57" s="54">
        <v>890.8799999999999</v>
      </c>
      <c r="X57" s="54">
        <v>840.4799999999999</v>
      </c>
      <c r="Y57" s="54">
        <v>753.6</v>
      </c>
      <c r="Z57" s="54">
        <v>687.8399999999999</v>
      </c>
      <c r="AA57" s="54">
        <v>637.44</v>
      </c>
      <c r="AB57" s="54">
        <v>527.04</v>
      </c>
    </row>
    <row r="58" spans="1:28" ht="12.75">
      <c r="A58" s="44"/>
      <c r="B58" s="42"/>
      <c r="C58" s="19">
        <v>105</v>
      </c>
      <c r="D58" s="55">
        <f t="shared" si="5"/>
        <v>1477.4399999999998</v>
      </c>
      <c r="E58" s="54">
        <v>799.2</v>
      </c>
      <c r="F58" s="54">
        <v>760.3199999999999</v>
      </c>
      <c r="G58" s="54">
        <v>740.64</v>
      </c>
      <c r="H58" s="54">
        <v>724.3199999999999</v>
      </c>
      <c r="I58" s="54">
        <v>736.8</v>
      </c>
      <c r="J58" s="54">
        <v>889.4399999999999</v>
      </c>
      <c r="K58" s="54">
        <v>1077.12</v>
      </c>
      <c r="L58" s="54">
        <v>1176.96</v>
      </c>
      <c r="M58" s="54">
        <v>1171.2</v>
      </c>
      <c r="N58" s="54">
        <v>1240.3199999999997</v>
      </c>
      <c r="O58" s="54">
        <v>1284.48</v>
      </c>
      <c r="P58" s="54">
        <v>1259.04</v>
      </c>
      <c r="Q58" s="54">
        <v>1235.04</v>
      </c>
      <c r="R58" s="54">
        <v>1227.3600000000001</v>
      </c>
      <c r="S58" s="54">
        <v>1250.4</v>
      </c>
      <c r="T58" s="54">
        <v>1312.8000000000002</v>
      </c>
      <c r="U58" s="54">
        <v>1440.0000000000002</v>
      </c>
      <c r="V58" s="54">
        <v>1467.8400000000001</v>
      </c>
      <c r="W58" s="54">
        <v>1477.4399999999998</v>
      </c>
      <c r="X58" s="54">
        <v>1435.2000000000003</v>
      </c>
      <c r="Y58" s="54">
        <v>1364.16</v>
      </c>
      <c r="Z58" s="54">
        <v>1259.04</v>
      </c>
      <c r="AA58" s="54">
        <v>1080.48</v>
      </c>
      <c r="AB58" s="54">
        <v>893.28</v>
      </c>
    </row>
    <row r="59" spans="1:28" ht="12.75">
      <c r="A59" s="44"/>
      <c r="B59" s="42"/>
      <c r="C59" s="19">
        <v>106</v>
      </c>
      <c r="D59" s="55">
        <f t="shared" si="5"/>
        <v>238.07999999999998</v>
      </c>
      <c r="E59" s="54">
        <v>50.88</v>
      </c>
      <c r="F59" s="54">
        <v>31.2</v>
      </c>
      <c r="G59" s="54">
        <v>34.080000000000005</v>
      </c>
      <c r="H59" s="54">
        <v>36</v>
      </c>
      <c r="I59" s="54">
        <v>32.64</v>
      </c>
      <c r="J59" s="54">
        <v>39.84</v>
      </c>
      <c r="K59" s="54">
        <v>55.199999999999996</v>
      </c>
      <c r="L59" s="54">
        <v>218.4</v>
      </c>
      <c r="M59" s="54">
        <v>238.07999999999998</v>
      </c>
      <c r="N59" s="54">
        <v>235.20000000000002</v>
      </c>
      <c r="O59" s="54">
        <v>237.60000000000002</v>
      </c>
      <c r="P59" s="54">
        <v>236.16</v>
      </c>
      <c r="Q59" s="54">
        <v>217.92000000000002</v>
      </c>
      <c r="R59" s="54">
        <v>224.16000000000003</v>
      </c>
      <c r="S59" s="54">
        <v>232.8</v>
      </c>
      <c r="T59" s="54">
        <v>237.12</v>
      </c>
      <c r="U59" s="54">
        <v>218.88</v>
      </c>
      <c r="V59" s="54">
        <v>209.76000000000002</v>
      </c>
      <c r="W59" s="54">
        <v>229.44</v>
      </c>
      <c r="X59" s="54">
        <v>216</v>
      </c>
      <c r="Y59" s="54">
        <v>203.99999999999997</v>
      </c>
      <c r="Z59" s="54">
        <v>192.48</v>
      </c>
      <c r="AA59" s="54">
        <v>177.60000000000002</v>
      </c>
      <c r="AB59" s="54">
        <v>180.48000000000002</v>
      </c>
    </row>
    <row r="60" spans="1:28" ht="12.75">
      <c r="A60" s="44"/>
      <c r="B60" s="42"/>
      <c r="C60" s="19">
        <v>108</v>
      </c>
      <c r="D60" s="55">
        <f t="shared" si="5"/>
        <v>140.16</v>
      </c>
      <c r="E60" s="54">
        <v>10.56</v>
      </c>
      <c r="F60" s="54">
        <v>10.080000000000002</v>
      </c>
      <c r="G60" s="54">
        <v>9.6</v>
      </c>
      <c r="H60" s="54">
        <v>10.080000000000002</v>
      </c>
      <c r="I60" s="54">
        <v>10.080000000000002</v>
      </c>
      <c r="J60" s="54">
        <v>10.080000000000002</v>
      </c>
      <c r="K60" s="54">
        <v>12.479999999999999</v>
      </c>
      <c r="L60" s="54">
        <v>12.96</v>
      </c>
      <c r="M60" s="54">
        <v>7.680000000000001</v>
      </c>
      <c r="N60" s="54">
        <v>9.6</v>
      </c>
      <c r="O60" s="54">
        <v>7.2</v>
      </c>
      <c r="P60" s="54">
        <v>6.72</v>
      </c>
      <c r="Q60" s="54">
        <v>6.239999999999999</v>
      </c>
      <c r="R60" s="54">
        <v>6.239999999999999</v>
      </c>
      <c r="S60" s="54">
        <v>6.72</v>
      </c>
      <c r="T60" s="54">
        <v>8.16</v>
      </c>
      <c r="U60" s="54">
        <v>10.56</v>
      </c>
      <c r="V60" s="54">
        <v>11.04</v>
      </c>
      <c r="W60" s="54">
        <v>10.080000000000002</v>
      </c>
      <c r="X60" s="54">
        <v>63.839999999999996</v>
      </c>
      <c r="Y60" s="54">
        <v>140.16</v>
      </c>
      <c r="Z60" s="54">
        <v>138.24</v>
      </c>
      <c r="AA60" s="54">
        <v>43.2</v>
      </c>
      <c r="AB60" s="54">
        <v>9.6</v>
      </c>
    </row>
    <row r="61" spans="1:28" ht="12.75">
      <c r="A61" s="44"/>
      <c r="B61" s="42"/>
      <c r="C61" s="19">
        <v>202</v>
      </c>
      <c r="D61" s="55">
        <f t="shared" si="5"/>
        <v>144.48000000000002</v>
      </c>
      <c r="E61" s="54">
        <v>138.24</v>
      </c>
      <c r="F61" s="54">
        <v>138.24</v>
      </c>
      <c r="G61" s="54">
        <v>135.36</v>
      </c>
      <c r="H61" s="54">
        <v>135.84</v>
      </c>
      <c r="I61" s="54">
        <v>137.76</v>
      </c>
      <c r="J61" s="54">
        <v>140.16</v>
      </c>
      <c r="K61" s="54">
        <v>144.48000000000002</v>
      </c>
      <c r="L61" s="54">
        <v>142.56</v>
      </c>
      <c r="M61" s="54">
        <v>143.04</v>
      </c>
      <c r="N61" s="54">
        <v>141.12</v>
      </c>
      <c r="O61" s="54">
        <v>142.08</v>
      </c>
      <c r="P61" s="54">
        <v>140.16</v>
      </c>
      <c r="Q61" s="54">
        <v>140.64</v>
      </c>
      <c r="R61" s="54">
        <v>138.24</v>
      </c>
      <c r="S61" s="54">
        <v>139.20000000000002</v>
      </c>
      <c r="T61" s="54">
        <v>138.24</v>
      </c>
      <c r="U61" s="54">
        <v>135.84</v>
      </c>
      <c r="V61" s="54">
        <v>137.28</v>
      </c>
      <c r="W61" s="54">
        <v>141.12</v>
      </c>
      <c r="X61" s="54">
        <v>137.76</v>
      </c>
      <c r="Y61" s="54">
        <v>132</v>
      </c>
      <c r="Z61" s="54">
        <v>132.48</v>
      </c>
      <c r="AA61" s="54">
        <v>137.28</v>
      </c>
      <c r="AB61" s="54">
        <v>137.76000000000002</v>
      </c>
    </row>
    <row r="62" spans="1:28" ht="12.75">
      <c r="A62" s="44"/>
      <c r="B62" s="42"/>
      <c r="C62" s="19">
        <v>203</v>
      </c>
      <c r="D62" s="55">
        <f t="shared" si="5"/>
        <v>1342.0799999999997</v>
      </c>
      <c r="E62" s="54">
        <v>699.36</v>
      </c>
      <c r="F62" s="54">
        <v>678.24</v>
      </c>
      <c r="G62" s="54">
        <v>664.8000000000001</v>
      </c>
      <c r="H62" s="54">
        <v>636</v>
      </c>
      <c r="I62" s="54">
        <v>659.52</v>
      </c>
      <c r="J62" s="54">
        <v>861.12</v>
      </c>
      <c r="K62" s="54">
        <v>975.8399999999999</v>
      </c>
      <c r="L62" s="54">
        <v>1167.8400000000001</v>
      </c>
      <c r="M62" s="54">
        <v>1256.64</v>
      </c>
      <c r="N62" s="54">
        <v>1284</v>
      </c>
      <c r="O62" s="54">
        <v>1262.88</v>
      </c>
      <c r="P62" s="54">
        <v>1238.4</v>
      </c>
      <c r="Q62" s="54">
        <v>1210.08</v>
      </c>
      <c r="R62" s="54">
        <v>1215.84</v>
      </c>
      <c r="S62" s="54">
        <v>1220.1599999999999</v>
      </c>
      <c r="T62" s="54">
        <v>1244.6399999999999</v>
      </c>
      <c r="U62" s="54">
        <v>1342.0799999999997</v>
      </c>
      <c r="V62" s="54">
        <v>1320.96</v>
      </c>
      <c r="W62" s="54">
        <v>1287.84</v>
      </c>
      <c r="X62" s="54">
        <v>1206.72</v>
      </c>
      <c r="Y62" s="54">
        <v>1139.04</v>
      </c>
      <c r="Z62" s="54">
        <v>1080</v>
      </c>
      <c r="AA62" s="54">
        <v>933.6</v>
      </c>
      <c r="AB62" s="54">
        <v>752.64</v>
      </c>
    </row>
    <row r="63" spans="1:28" ht="12.75">
      <c r="A63" s="44"/>
      <c r="B63" s="42"/>
      <c r="C63" s="19">
        <v>206</v>
      </c>
      <c r="D63" s="55">
        <f t="shared" si="5"/>
        <v>354.24</v>
      </c>
      <c r="E63" s="54">
        <v>135.36</v>
      </c>
      <c r="F63" s="54">
        <v>179.64</v>
      </c>
      <c r="G63" s="54">
        <v>201.95999999999998</v>
      </c>
      <c r="H63" s="54">
        <v>205.2</v>
      </c>
      <c r="I63" s="54">
        <v>201.6</v>
      </c>
      <c r="J63" s="54">
        <v>198.35999999999999</v>
      </c>
      <c r="K63" s="54">
        <v>225.72000000000003</v>
      </c>
      <c r="L63" s="54">
        <v>232.56000000000003</v>
      </c>
      <c r="M63" s="54">
        <v>250.20000000000002</v>
      </c>
      <c r="N63" s="54">
        <v>245.52000000000004</v>
      </c>
      <c r="O63" s="54">
        <v>254.88</v>
      </c>
      <c r="P63" s="54">
        <v>249.48</v>
      </c>
      <c r="Q63" s="54">
        <v>212.76</v>
      </c>
      <c r="R63" s="54">
        <v>248.04000000000002</v>
      </c>
      <c r="S63" s="54">
        <v>222.83999999999997</v>
      </c>
      <c r="T63" s="54">
        <v>229.32000000000002</v>
      </c>
      <c r="U63" s="54">
        <v>354.24</v>
      </c>
      <c r="V63" s="54">
        <v>309.24</v>
      </c>
      <c r="W63" s="54">
        <v>290.52</v>
      </c>
      <c r="X63" s="54">
        <v>333</v>
      </c>
      <c r="Y63" s="54">
        <v>240.48</v>
      </c>
      <c r="Z63" s="54">
        <v>145.44000000000003</v>
      </c>
      <c r="AA63" s="54">
        <v>234.35999999999996</v>
      </c>
      <c r="AB63" s="54">
        <v>211.32000000000002</v>
      </c>
    </row>
    <row r="64" spans="1:28" ht="12.75">
      <c r="A64" s="44"/>
      <c r="B64" s="42"/>
      <c r="C64" s="19">
        <v>426</v>
      </c>
      <c r="D64" s="55">
        <f t="shared" si="5"/>
        <v>1776.9599999999998</v>
      </c>
      <c r="E64" s="54">
        <v>1165.44</v>
      </c>
      <c r="F64" s="54">
        <v>1119.3600000000001</v>
      </c>
      <c r="G64" s="54">
        <v>1092.96</v>
      </c>
      <c r="H64" s="54">
        <v>1086.24</v>
      </c>
      <c r="I64" s="54">
        <v>1097.76</v>
      </c>
      <c r="J64" s="54">
        <v>1186.56</v>
      </c>
      <c r="K64" s="54">
        <v>1338.7200000000003</v>
      </c>
      <c r="L64" s="54">
        <v>1439.52</v>
      </c>
      <c r="M64" s="54">
        <v>1474.5600000000002</v>
      </c>
      <c r="N64" s="54">
        <v>1529.76</v>
      </c>
      <c r="O64" s="54">
        <v>1576.8000000000002</v>
      </c>
      <c r="P64" s="54">
        <v>1558.08</v>
      </c>
      <c r="Q64" s="54">
        <v>1564.8</v>
      </c>
      <c r="R64" s="54">
        <v>1529.28</v>
      </c>
      <c r="S64" s="54">
        <v>1554.2399999999998</v>
      </c>
      <c r="T64" s="54">
        <v>1651.6799999999998</v>
      </c>
      <c r="U64" s="54">
        <v>1776.9599999999998</v>
      </c>
      <c r="V64" s="54">
        <v>1764.96</v>
      </c>
      <c r="W64" s="54">
        <v>1740.0000000000002</v>
      </c>
      <c r="X64" s="54">
        <v>1728.4799999999998</v>
      </c>
      <c r="Y64" s="54">
        <v>1668.0000000000002</v>
      </c>
      <c r="Z64" s="54">
        <v>1595.5200000000002</v>
      </c>
      <c r="AA64" s="54">
        <v>1438.08</v>
      </c>
      <c r="AB64" s="54">
        <v>1261.92</v>
      </c>
    </row>
    <row r="65" spans="1:28" ht="12.75">
      <c r="A65" s="44"/>
      <c r="B65" s="42"/>
      <c r="C65" s="19">
        <v>418</v>
      </c>
      <c r="D65" s="55">
        <f t="shared" si="5"/>
        <v>1596.24</v>
      </c>
      <c r="E65" s="54">
        <v>863.64</v>
      </c>
      <c r="F65" s="54">
        <v>825.48</v>
      </c>
      <c r="G65" s="54">
        <v>822.24</v>
      </c>
      <c r="H65" s="54">
        <v>835.1999999999999</v>
      </c>
      <c r="I65" s="54">
        <v>828.36</v>
      </c>
      <c r="J65" s="54">
        <v>897.1199999999999</v>
      </c>
      <c r="K65" s="54">
        <v>1044.72</v>
      </c>
      <c r="L65" s="54">
        <v>1212.84</v>
      </c>
      <c r="M65" s="54">
        <v>1339.2</v>
      </c>
      <c r="N65" s="54">
        <v>1437.84</v>
      </c>
      <c r="O65" s="54">
        <v>1486.44</v>
      </c>
      <c r="P65" s="54">
        <v>1470.6</v>
      </c>
      <c r="Q65" s="54">
        <v>1472.0400000000002</v>
      </c>
      <c r="R65" s="54">
        <v>1446.84</v>
      </c>
      <c r="S65" s="54">
        <v>1480.32</v>
      </c>
      <c r="T65" s="54">
        <v>1554.48</v>
      </c>
      <c r="U65" s="54">
        <v>1596.24</v>
      </c>
      <c r="V65" s="54">
        <v>1534.3200000000002</v>
      </c>
      <c r="W65" s="54">
        <v>1456.56</v>
      </c>
      <c r="X65" s="54">
        <v>1382.04</v>
      </c>
      <c r="Y65" s="54">
        <v>1282.3200000000002</v>
      </c>
      <c r="Z65" s="54">
        <v>1226.16</v>
      </c>
      <c r="AA65" s="54">
        <v>1131.1200000000001</v>
      </c>
      <c r="AB65" s="54">
        <v>1038.24</v>
      </c>
    </row>
    <row r="66" spans="1:28" ht="12.75">
      <c r="A66" s="44"/>
      <c r="B66" s="42"/>
      <c r="C66" s="19">
        <v>209</v>
      </c>
      <c r="D66" s="55">
        <f t="shared" si="5"/>
        <v>1049.3999999999999</v>
      </c>
      <c r="E66" s="54">
        <v>658.44</v>
      </c>
      <c r="F66" s="54">
        <v>637.5600000000001</v>
      </c>
      <c r="G66" s="54">
        <v>626.4</v>
      </c>
      <c r="H66" s="54">
        <v>619.1999999999999</v>
      </c>
      <c r="I66" s="54">
        <v>619.1999999999999</v>
      </c>
      <c r="J66" s="54">
        <v>709.2</v>
      </c>
      <c r="K66" s="54">
        <v>768.96</v>
      </c>
      <c r="L66" s="54">
        <v>833.04</v>
      </c>
      <c r="M66" s="54">
        <v>886.68</v>
      </c>
      <c r="N66" s="54">
        <v>916.2</v>
      </c>
      <c r="O66" s="54">
        <v>950.4000000000001</v>
      </c>
      <c r="P66" s="54">
        <v>910.8</v>
      </c>
      <c r="Q66" s="54">
        <v>904.6800000000001</v>
      </c>
      <c r="R66" s="54">
        <v>921.24</v>
      </c>
      <c r="S66" s="54">
        <v>912.6</v>
      </c>
      <c r="T66" s="54">
        <v>960.8400000000001</v>
      </c>
      <c r="U66" s="54">
        <v>1049.3999999999999</v>
      </c>
      <c r="V66" s="54">
        <v>1005.48</v>
      </c>
      <c r="W66" s="54">
        <v>965.16</v>
      </c>
      <c r="X66" s="54">
        <v>948.96</v>
      </c>
      <c r="Y66" s="54">
        <v>900</v>
      </c>
      <c r="Z66" s="54">
        <v>833.04</v>
      </c>
      <c r="AA66" s="54">
        <v>752.4</v>
      </c>
      <c r="AB66" s="54">
        <v>657</v>
      </c>
    </row>
    <row r="67" spans="1:28" ht="12.75">
      <c r="A67" s="44"/>
      <c r="B67" s="42"/>
      <c r="C67" s="19">
        <v>120</v>
      </c>
      <c r="D67" s="55">
        <f t="shared" si="5"/>
        <v>764.64</v>
      </c>
      <c r="E67" s="54">
        <v>413.28</v>
      </c>
      <c r="F67" s="54">
        <v>366.12</v>
      </c>
      <c r="G67" s="54">
        <v>359.64</v>
      </c>
      <c r="H67" s="54">
        <v>345.6</v>
      </c>
      <c r="I67" s="54">
        <v>347.40000000000003</v>
      </c>
      <c r="J67" s="54">
        <v>422.28000000000003</v>
      </c>
      <c r="K67" s="54">
        <v>541.8000000000001</v>
      </c>
      <c r="L67" s="54">
        <v>605.88</v>
      </c>
      <c r="M67" s="54">
        <v>630</v>
      </c>
      <c r="N67" s="54">
        <v>665.28</v>
      </c>
      <c r="O67" s="54">
        <v>663.84</v>
      </c>
      <c r="P67" s="54">
        <v>689.0400000000001</v>
      </c>
      <c r="Q67" s="54">
        <v>660.24</v>
      </c>
      <c r="R67" s="54">
        <v>640.8</v>
      </c>
      <c r="S67" s="54">
        <v>651.9599999999999</v>
      </c>
      <c r="T67" s="54">
        <v>717.12</v>
      </c>
      <c r="U67" s="54">
        <v>754.2</v>
      </c>
      <c r="V67" s="54">
        <v>752.4000000000001</v>
      </c>
      <c r="W67" s="54">
        <v>764.64</v>
      </c>
      <c r="X67" s="54">
        <v>754.92</v>
      </c>
      <c r="Y67" s="54">
        <v>733.3199999999999</v>
      </c>
      <c r="Z67" s="54">
        <v>700.56</v>
      </c>
      <c r="AA67" s="54">
        <v>574.5600000000001</v>
      </c>
      <c r="AB67" s="54">
        <v>494.64</v>
      </c>
    </row>
    <row r="68" spans="1:28" ht="12.75">
      <c r="A68" s="44"/>
      <c r="B68" s="42"/>
      <c r="C68" s="19">
        <v>110</v>
      </c>
      <c r="D68" s="55">
        <f t="shared" si="5"/>
        <v>246.60000000000002</v>
      </c>
      <c r="E68" s="54">
        <v>3.9599999999999995</v>
      </c>
      <c r="F68" s="54">
        <v>4.319999999999999</v>
      </c>
      <c r="G68" s="54">
        <v>3.9599999999999995</v>
      </c>
      <c r="H68" s="54">
        <v>3.9599999999999995</v>
      </c>
      <c r="I68" s="54">
        <v>4.319999999999999</v>
      </c>
      <c r="J68" s="54">
        <v>4.319999999999999</v>
      </c>
      <c r="K68" s="54">
        <v>3.9599999999999995</v>
      </c>
      <c r="L68" s="54">
        <v>229.67999999999998</v>
      </c>
      <c r="M68" s="54">
        <v>236.88</v>
      </c>
      <c r="N68" s="54">
        <v>232.92000000000002</v>
      </c>
      <c r="O68" s="54">
        <v>228.6</v>
      </c>
      <c r="P68" s="54">
        <v>227.88</v>
      </c>
      <c r="Q68" s="54">
        <v>240.84</v>
      </c>
      <c r="R68" s="54">
        <v>234.35999999999996</v>
      </c>
      <c r="S68" s="54">
        <v>234.35999999999996</v>
      </c>
      <c r="T68" s="54">
        <v>243.00000000000003</v>
      </c>
      <c r="U68" s="54">
        <v>236.88</v>
      </c>
      <c r="V68" s="54">
        <v>244.07999999999998</v>
      </c>
      <c r="W68" s="54">
        <v>246.60000000000002</v>
      </c>
      <c r="X68" s="54">
        <v>242.28</v>
      </c>
      <c r="Y68" s="54">
        <v>237.60000000000002</v>
      </c>
      <c r="Z68" s="54">
        <v>240.12000000000003</v>
      </c>
      <c r="AA68" s="54">
        <v>241.92000000000004</v>
      </c>
      <c r="AB68" s="54">
        <v>240.48</v>
      </c>
    </row>
    <row r="69" spans="1:28" s="4" customFormat="1" ht="12.75" customHeight="1">
      <c r="A69" s="44"/>
      <c r="B69" s="42"/>
      <c r="C69" s="5" t="s">
        <v>33</v>
      </c>
      <c r="D69" s="57">
        <f t="shared" si="5"/>
        <v>11262.72</v>
      </c>
      <c r="E69" s="54">
        <f aca="true" t="shared" si="7" ref="E69:AB69">SUM(E56:E68)</f>
        <v>6146.879999999999</v>
      </c>
      <c r="F69" s="54">
        <f t="shared" si="7"/>
        <v>5879.280000000001</v>
      </c>
      <c r="G69" s="54">
        <f t="shared" si="7"/>
        <v>5796.24</v>
      </c>
      <c r="H69" s="54">
        <f t="shared" si="7"/>
        <v>5717.639999999999</v>
      </c>
      <c r="I69" s="54">
        <f t="shared" si="7"/>
        <v>5788.559999999999</v>
      </c>
      <c r="J69" s="54">
        <f t="shared" si="7"/>
        <v>6705.36</v>
      </c>
      <c r="K69" s="54">
        <f t="shared" si="7"/>
        <v>7835.040000000001</v>
      </c>
      <c r="L69" s="54">
        <f t="shared" si="7"/>
        <v>9116.88</v>
      </c>
      <c r="M69" s="54">
        <f t="shared" si="7"/>
        <v>9565.439999999999</v>
      </c>
      <c r="N69" s="54">
        <f t="shared" si="7"/>
        <v>10020.000000000002</v>
      </c>
      <c r="O69" s="54">
        <f t="shared" si="7"/>
        <v>10262.4</v>
      </c>
      <c r="P69" s="54">
        <f t="shared" si="7"/>
        <v>10136.759999999998</v>
      </c>
      <c r="Q69" s="54">
        <f t="shared" si="7"/>
        <v>9988.56</v>
      </c>
      <c r="R69" s="54">
        <f t="shared" si="7"/>
        <v>9901.68</v>
      </c>
      <c r="S69" s="54">
        <f t="shared" si="7"/>
        <v>10029.84</v>
      </c>
      <c r="T69" s="54">
        <f t="shared" si="7"/>
        <v>10555.32</v>
      </c>
      <c r="U69" s="54">
        <f t="shared" si="7"/>
        <v>11262.72</v>
      </c>
      <c r="V69" s="54">
        <f t="shared" si="7"/>
        <v>11054.519999999999</v>
      </c>
      <c r="W69" s="54">
        <f t="shared" si="7"/>
        <v>10889.519999999999</v>
      </c>
      <c r="X69" s="54">
        <f t="shared" si="7"/>
        <v>10667.04</v>
      </c>
      <c r="Y69" s="54">
        <f t="shared" si="7"/>
        <v>10098.96</v>
      </c>
      <c r="Z69" s="54">
        <f t="shared" si="7"/>
        <v>9442.32</v>
      </c>
      <c r="AA69" s="54">
        <f t="shared" si="7"/>
        <v>8400.84</v>
      </c>
      <c r="AB69" s="54">
        <f t="shared" si="7"/>
        <v>7241.76</v>
      </c>
    </row>
    <row r="70" spans="1:28" ht="12.75">
      <c r="A70" s="44"/>
      <c r="B70" s="42" t="s">
        <v>34</v>
      </c>
      <c r="C70" s="19">
        <v>119</v>
      </c>
      <c r="D70" s="55">
        <f t="shared" si="5"/>
        <v>125.76</v>
      </c>
      <c r="E70" s="54">
        <v>60.36</v>
      </c>
      <c r="F70" s="54">
        <v>55.92</v>
      </c>
      <c r="G70" s="54">
        <v>54.72</v>
      </c>
      <c r="H70" s="54">
        <v>54.48</v>
      </c>
      <c r="I70" s="54">
        <v>56.64</v>
      </c>
      <c r="J70" s="54">
        <v>70.19999999999999</v>
      </c>
      <c r="K70" s="54">
        <v>114.48</v>
      </c>
      <c r="L70" s="54">
        <v>122.4</v>
      </c>
      <c r="M70" s="54">
        <v>114.36</v>
      </c>
      <c r="N70" s="54">
        <v>108.12</v>
      </c>
      <c r="O70" s="54">
        <v>102.48</v>
      </c>
      <c r="P70" s="54">
        <v>99.96000000000002</v>
      </c>
      <c r="Q70" s="54">
        <v>103.08</v>
      </c>
      <c r="R70" s="54">
        <v>100.79999999999998</v>
      </c>
      <c r="S70" s="54">
        <v>100.56</v>
      </c>
      <c r="T70" s="54">
        <v>102.84</v>
      </c>
      <c r="U70" s="54">
        <v>105.48</v>
      </c>
      <c r="V70" s="54">
        <v>107.28000000000002</v>
      </c>
      <c r="W70" s="54">
        <v>119.4</v>
      </c>
      <c r="X70" s="54">
        <v>117.60000000000001</v>
      </c>
      <c r="Y70" s="54">
        <v>125.76</v>
      </c>
      <c r="Z70" s="54">
        <v>123.72</v>
      </c>
      <c r="AA70" s="54">
        <v>97.92</v>
      </c>
      <c r="AB70" s="54">
        <v>77.63999999999999</v>
      </c>
    </row>
    <row r="71" spans="1:28" ht="12.75">
      <c r="A71" s="44"/>
      <c r="B71" s="42"/>
      <c r="C71" s="19">
        <v>123</v>
      </c>
      <c r="D71" s="55">
        <f t="shared" si="5"/>
        <v>430.08</v>
      </c>
      <c r="E71" s="54">
        <v>214.08</v>
      </c>
      <c r="F71" s="54">
        <v>194.4</v>
      </c>
      <c r="G71" s="54">
        <v>183.35999999999999</v>
      </c>
      <c r="H71" s="54">
        <v>180.95999999999998</v>
      </c>
      <c r="I71" s="54">
        <v>188.16</v>
      </c>
      <c r="J71" s="54">
        <v>221.28</v>
      </c>
      <c r="K71" s="54">
        <v>288.48</v>
      </c>
      <c r="L71" s="54">
        <v>342.24</v>
      </c>
      <c r="M71" s="54">
        <v>361.44000000000005</v>
      </c>
      <c r="N71" s="54">
        <v>363.84000000000003</v>
      </c>
      <c r="O71" s="54">
        <v>365.28000000000003</v>
      </c>
      <c r="P71" s="54">
        <v>352.80000000000007</v>
      </c>
      <c r="Q71" s="54">
        <v>353.28</v>
      </c>
      <c r="R71" s="54">
        <v>356.16</v>
      </c>
      <c r="S71" s="54">
        <v>356.16</v>
      </c>
      <c r="T71" s="54">
        <v>385.44000000000005</v>
      </c>
      <c r="U71" s="54">
        <v>406.56</v>
      </c>
      <c r="V71" s="54">
        <v>422.4</v>
      </c>
      <c r="W71" s="54">
        <v>430.08</v>
      </c>
      <c r="X71" s="54">
        <v>414.24</v>
      </c>
      <c r="Y71" s="54">
        <v>411.36</v>
      </c>
      <c r="Z71" s="54">
        <v>377.28000000000003</v>
      </c>
      <c r="AA71" s="54">
        <v>313.44</v>
      </c>
      <c r="AB71" s="54">
        <v>248.64</v>
      </c>
    </row>
    <row r="72" spans="1:28" ht="12.75">
      <c r="A72" s="44"/>
      <c r="B72" s="42"/>
      <c r="C72" s="19">
        <v>125</v>
      </c>
      <c r="D72" s="55">
        <f t="shared" si="5"/>
        <v>2625.12</v>
      </c>
      <c r="E72" s="54">
        <v>1322.64</v>
      </c>
      <c r="F72" s="54">
        <v>1231.1999999999998</v>
      </c>
      <c r="G72" s="54">
        <v>1188</v>
      </c>
      <c r="H72" s="54">
        <v>1183.6799999999998</v>
      </c>
      <c r="I72" s="54">
        <v>1211.76</v>
      </c>
      <c r="J72" s="54">
        <v>1484.6399999999999</v>
      </c>
      <c r="K72" s="54">
        <v>1792.8</v>
      </c>
      <c r="L72" s="54">
        <v>2103.1200000000003</v>
      </c>
      <c r="M72" s="54">
        <v>2242.08</v>
      </c>
      <c r="N72" s="54">
        <v>2270.1600000000003</v>
      </c>
      <c r="O72" s="54">
        <v>2277.36</v>
      </c>
      <c r="P72" s="54">
        <v>2242.8</v>
      </c>
      <c r="Q72" s="54">
        <v>2219.0400000000004</v>
      </c>
      <c r="R72" s="54">
        <v>2219.76</v>
      </c>
      <c r="S72" s="54">
        <v>2226.2400000000002</v>
      </c>
      <c r="T72" s="54">
        <v>2420.64</v>
      </c>
      <c r="U72" s="54">
        <v>2621.52</v>
      </c>
      <c r="V72" s="54">
        <v>2625.12</v>
      </c>
      <c r="W72" s="54">
        <v>2597.04</v>
      </c>
      <c r="X72" s="54">
        <v>2516.4</v>
      </c>
      <c r="Y72" s="54">
        <v>2400.48</v>
      </c>
      <c r="Z72" s="54">
        <v>2201.04</v>
      </c>
      <c r="AA72" s="54">
        <v>1849.68</v>
      </c>
      <c r="AB72" s="54">
        <v>1528.56</v>
      </c>
    </row>
    <row r="73" spans="1:28" ht="12.75">
      <c r="A73" s="44"/>
      <c r="B73" s="42"/>
      <c r="C73" s="19">
        <v>328</v>
      </c>
      <c r="D73" s="55">
        <f t="shared" si="5"/>
        <v>1688.64</v>
      </c>
      <c r="E73" s="54">
        <v>816.48</v>
      </c>
      <c r="F73" s="54">
        <v>741.6</v>
      </c>
      <c r="G73" s="54">
        <v>708.96</v>
      </c>
      <c r="H73" s="54">
        <v>692.16</v>
      </c>
      <c r="I73" s="54">
        <v>714.7199999999999</v>
      </c>
      <c r="J73" s="54">
        <v>875.52</v>
      </c>
      <c r="K73" s="54">
        <v>1148.16</v>
      </c>
      <c r="L73" s="54">
        <v>1314.24</v>
      </c>
      <c r="M73" s="54">
        <v>1450.0800000000002</v>
      </c>
      <c r="N73" s="54">
        <v>1553.76</v>
      </c>
      <c r="O73" s="54">
        <v>1563.84</v>
      </c>
      <c r="P73" s="54">
        <v>1496.1599999999999</v>
      </c>
      <c r="Q73" s="54">
        <v>1490.4</v>
      </c>
      <c r="R73" s="54">
        <v>1453.44</v>
      </c>
      <c r="S73" s="54">
        <v>1469.7600000000002</v>
      </c>
      <c r="T73" s="54">
        <v>1561.92</v>
      </c>
      <c r="U73" s="54">
        <v>1653.6000000000001</v>
      </c>
      <c r="V73" s="54">
        <v>1664.16</v>
      </c>
      <c r="W73" s="54">
        <v>1688.64</v>
      </c>
      <c r="X73" s="54">
        <v>1649.76</v>
      </c>
      <c r="Y73" s="54">
        <v>1541.28</v>
      </c>
      <c r="Z73" s="54">
        <v>1387.68</v>
      </c>
      <c r="AA73" s="54">
        <v>1176</v>
      </c>
      <c r="AB73" s="54">
        <v>947.04</v>
      </c>
    </row>
    <row r="74" spans="1:28" ht="12.75">
      <c r="A74" s="44"/>
      <c r="B74" s="42"/>
      <c r="C74" s="19">
        <v>127</v>
      </c>
      <c r="D74" s="55">
        <f t="shared" si="5"/>
        <v>693.36</v>
      </c>
      <c r="E74" s="54">
        <v>677.52</v>
      </c>
      <c r="F74" s="54">
        <v>678.9599999999999</v>
      </c>
      <c r="G74" s="54">
        <v>681.1199999999999</v>
      </c>
      <c r="H74" s="54">
        <v>681.12</v>
      </c>
      <c r="I74" s="54">
        <v>681.12</v>
      </c>
      <c r="J74" s="54">
        <v>681.84</v>
      </c>
      <c r="K74" s="54">
        <v>684.72</v>
      </c>
      <c r="L74" s="54">
        <v>674.64</v>
      </c>
      <c r="M74" s="54">
        <v>669.6</v>
      </c>
      <c r="N74" s="54">
        <v>670.32</v>
      </c>
      <c r="O74" s="54">
        <v>668.88</v>
      </c>
      <c r="P74" s="54">
        <v>668.88</v>
      </c>
      <c r="Q74" s="54">
        <v>668.88</v>
      </c>
      <c r="R74" s="54">
        <v>663.12</v>
      </c>
      <c r="S74" s="54">
        <v>663.84</v>
      </c>
      <c r="T74" s="54">
        <v>664.56</v>
      </c>
      <c r="U74" s="54">
        <v>675.36</v>
      </c>
      <c r="V74" s="54">
        <v>676.8</v>
      </c>
      <c r="W74" s="54">
        <v>680.4</v>
      </c>
      <c r="X74" s="54">
        <v>689.76</v>
      </c>
      <c r="Y74" s="54">
        <v>693.36</v>
      </c>
      <c r="Z74" s="54">
        <v>693.36</v>
      </c>
      <c r="AA74" s="54">
        <v>693.36</v>
      </c>
      <c r="AB74" s="54">
        <v>690.48</v>
      </c>
    </row>
    <row r="75" spans="1:28" ht="12.75">
      <c r="A75" s="44"/>
      <c r="B75" s="42"/>
      <c r="C75" s="19">
        <v>330</v>
      </c>
      <c r="D75" s="55">
        <f t="shared" si="5"/>
        <v>1623.6</v>
      </c>
      <c r="E75" s="54">
        <v>908.6399999999999</v>
      </c>
      <c r="F75" s="54">
        <v>856.8</v>
      </c>
      <c r="G75" s="54">
        <v>826.56</v>
      </c>
      <c r="H75" s="54">
        <v>815.04</v>
      </c>
      <c r="I75" s="54">
        <v>857.5200000000001</v>
      </c>
      <c r="J75" s="54">
        <v>926.6400000000001</v>
      </c>
      <c r="K75" s="54">
        <v>1090.8000000000002</v>
      </c>
      <c r="L75" s="54">
        <v>1251.3600000000001</v>
      </c>
      <c r="M75" s="54">
        <v>1385.2800000000002</v>
      </c>
      <c r="N75" s="54">
        <v>1434.24</v>
      </c>
      <c r="O75" s="54">
        <v>1477.44</v>
      </c>
      <c r="P75" s="54">
        <v>1488.24</v>
      </c>
      <c r="Q75" s="54">
        <v>1461.6000000000001</v>
      </c>
      <c r="R75" s="54">
        <v>1453.68</v>
      </c>
      <c r="S75" s="54">
        <v>1442.16</v>
      </c>
      <c r="T75" s="54">
        <v>1545.1200000000001</v>
      </c>
      <c r="U75" s="54">
        <v>1623.6</v>
      </c>
      <c r="V75" s="54">
        <v>1574.64</v>
      </c>
      <c r="W75" s="54">
        <v>1543.6799999999998</v>
      </c>
      <c r="X75" s="54">
        <v>1516.3200000000002</v>
      </c>
      <c r="Y75" s="54">
        <v>1481.7599999999998</v>
      </c>
      <c r="Z75" s="54">
        <v>1344.2399999999998</v>
      </c>
      <c r="AA75" s="54">
        <v>1169.9999999999998</v>
      </c>
      <c r="AB75" s="54">
        <v>1015.2</v>
      </c>
    </row>
    <row r="76" spans="1:28" ht="12.75">
      <c r="A76" s="44"/>
      <c r="B76" s="42"/>
      <c r="C76" s="19">
        <v>418</v>
      </c>
      <c r="D76" s="55">
        <f t="shared" si="5"/>
        <v>143.28</v>
      </c>
      <c r="E76" s="54">
        <v>70.56</v>
      </c>
      <c r="F76" s="54">
        <v>67.67999999999999</v>
      </c>
      <c r="G76" s="54">
        <v>64.8</v>
      </c>
      <c r="H76" s="54">
        <v>63.35999999999999</v>
      </c>
      <c r="I76" s="54">
        <v>66.96</v>
      </c>
      <c r="J76" s="54">
        <v>79.91999999999999</v>
      </c>
      <c r="K76" s="54">
        <v>87.83999999999999</v>
      </c>
      <c r="L76" s="54">
        <v>97.2</v>
      </c>
      <c r="M76" s="54">
        <v>97.92</v>
      </c>
      <c r="N76" s="54">
        <v>100.08</v>
      </c>
      <c r="O76" s="54">
        <v>96.47999999999999</v>
      </c>
      <c r="P76" s="54">
        <v>98.64</v>
      </c>
      <c r="Q76" s="54">
        <v>101.52000000000001</v>
      </c>
      <c r="R76" s="54">
        <v>100.79999999999998</v>
      </c>
      <c r="S76" s="54">
        <v>102.24000000000001</v>
      </c>
      <c r="T76" s="54">
        <v>104.39999999999999</v>
      </c>
      <c r="U76" s="54">
        <v>126.71999999999998</v>
      </c>
      <c r="V76" s="54">
        <v>125.27999999999999</v>
      </c>
      <c r="W76" s="54">
        <v>135.36</v>
      </c>
      <c r="X76" s="54">
        <v>143.28</v>
      </c>
      <c r="Y76" s="54">
        <v>134.64000000000001</v>
      </c>
      <c r="Z76" s="54">
        <v>113.76</v>
      </c>
      <c r="AA76" s="54">
        <v>95.04</v>
      </c>
      <c r="AB76" s="54">
        <v>73.44000000000001</v>
      </c>
    </row>
    <row r="77" spans="1:28" ht="12.75">
      <c r="A77" s="44"/>
      <c r="B77" s="42"/>
      <c r="C77" s="19">
        <v>412</v>
      </c>
      <c r="D77" s="55">
        <f t="shared" si="5"/>
        <v>596.64</v>
      </c>
      <c r="E77" s="54">
        <v>316.32</v>
      </c>
      <c r="F77" s="54">
        <v>289.44000000000005</v>
      </c>
      <c r="G77" s="54">
        <v>276.48</v>
      </c>
      <c r="H77" s="54">
        <v>269.76</v>
      </c>
      <c r="I77" s="54">
        <v>312.48</v>
      </c>
      <c r="J77" s="54">
        <v>372.48</v>
      </c>
      <c r="K77" s="54">
        <v>473.76</v>
      </c>
      <c r="L77" s="54">
        <v>517.44</v>
      </c>
      <c r="M77" s="54">
        <v>511.2</v>
      </c>
      <c r="N77" s="54">
        <v>515.0400000000001</v>
      </c>
      <c r="O77" s="54">
        <v>520.8000000000001</v>
      </c>
      <c r="P77" s="54">
        <v>516.48</v>
      </c>
      <c r="Q77" s="54">
        <v>518.4</v>
      </c>
      <c r="R77" s="54">
        <v>504.9599999999999</v>
      </c>
      <c r="S77" s="54">
        <v>483.84000000000003</v>
      </c>
      <c r="T77" s="54">
        <v>531.84</v>
      </c>
      <c r="U77" s="54">
        <v>592.8</v>
      </c>
      <c r="V77" s="54">
        <v>591.8399999999999</v>
      </c>
      <c r="W77" s="54">
        <v>596.64</v>
      </c>
      <c r="X77" s="54">
        <v>594.72</v>
      </c>
      <c r="Y77" s="54">
        <v>592.32</v>
      </c>
      <c r="Z77" s="54">
        <v>553.92</v>
      </c>
      <c r="AA77" s="54">
        <v>456.96000000000004</v>
      </c>
      <c r="AB77" s="54">
        <v>362.40000000000003</v>
      </c>
    </row>
    <row r="78" spans="1:28" ht="12.75">
      <c r="A78" s="44"/>
      <c r="B78" s="42"/>
      <c r="C78" s="19">
        <v>414</v>
      </c>
      <c r="D78" s="55">
        <f t="shared" si="5"/>
        <v>1458</v>
      </c>
      <c r="E78" s="54">
        <v>796.32</v>
      </c>
      <c r="F78" s="54">
        <v>741.6</v>
      </c>
      <c r="G78" s="54">
        <v>713.52</v>
      </c>
      <c r="H78" s="54">
        <v>704.88</v>
      </c>
      <c r="I78" s="54">
        <v>742.3199999999999</v>
      </c>
      <c r="J78" s="54">
        <v>845.2800000000001</v>
      </c>
      <c r="K78" s="54">
        <v>1111.6799999999998</v>
      </c>
      <c r="L78" s="54">
        <v>1257.8400000000001</v>
      </c>
      <c r="M78" s="54">
        <v>1249.1999999999998</v>
      </c>
      <c r="N78" s="54">
        <v>1279.44</v>
      </c>
      <c r="O78" s="54">
        <v>1303.2</v>
      </c>
      <c r="P78" s="54">
        <v>1272.96</v>
      </c>
      <c r="Q78" s="54">
        <v>1266.48</v>
      </c>
      <c r="R78" s="54">
        <v>1290.24</v>
      </c>
      <c r="S78" s="54">
        <v>1242</v>
      </c>
      <c r="T78" s="54">
        <v>1306.8</v>
      </c>
      <c r="U78" s="54">
        <v>1412.6399999999999</v>
      </c>
      <c r="V78" s="54">
        <v>1442.16</v>
      </c>
      <c r="W78" s="54">
        <v>1458</v>
      </c>
      <c r="X78" s="54">
        <v>1448.6399999999999</v>
      </c>
      <c r="Y78" s="54">
        <v>1408.32</v>
      </c>
      <c r="Z78" s="54">
        <v>1316.1599999999999</v>
      </c>
      <c r="AA78" s="54">
        <v>1134</v>
      </c>
      <c r="AB78" s="54">
        <v>936.7199999999999</v>
      </c>
    </row>
    <row r="79" spans="1:28" ht="12.75">
      <c r="A79" s="44"/>
      <c r="B79" s="42"/>
      <c r="C79" s="19">
        <v>223</v>
      </c>
      <c r="D79" s="55">
        <f t="shared" si="5"/>
        <v>1236.9600000000003</v>
      </c>
      <c r="E79" s="54">
        <v>638.88</v>
      </c>
      <c r="F79" s="54">
        <v>584.16</v>
      </c>
      <c r="G79" s="54">
        <v>554.88</v>
      </c>
      <c r="H79" s="54">
        <v>556.8</v>
      </c>
      <c r="I79" s="54">
        <v>603.84</v>
      </c>
      <c r="J79" s="54">
        <v>744</v>
      </c>
      <c r="K79" s="54">
        <v>851.0400000000001</v>
      </c>
      <c r="L79" s="54">
        <v>957.12</v>
      </c>
      <c r="M79" s="54">
        <v>992.6399999999999</v>
      </c>
      <c r="N79" s="54">
        <v>1025.76</v>
      </c>
      <c r="O79" s="54">
        <v>1028.16</v>
      </c>
      <c r="P79" s="54">
        <v>1019.5199999999999</v>
      </c>
      <c r="Q79" s="54">
        <v>1008.96</v>
      </c>
      <c r="R79" s="54">
        <v>978.72</v>
      </c>
      <c r="S79" s="54">
        <v>980.16</v>
      </c>
      <c r="T79" s="54">
        <v>1065.12</v>
      </c>
      <c r="U79" s="54">
        <v>1149.1200000000001</v>
      </c>
      <c r="V79" s="54">
        <v>1176.48</v>
      </c>
      <c r="W79" s="54">
        <v>1213.44</v>
      </c>
      <c r="X79" s="54">
        <v>1236.9600000000003</v>
      </c>
      <c r="Y79" s="54">
        <v>1172.16</v>
      </c>
      <c r="Z79" s="54">
        <v>1073.76</v>
      </c>
      <c r="AA79" s="54">
        <v>921.1200000000001</v>
      </c>
      <c r="AB79" s="54">
        <v>747.8399999999999</v>
      </c>
    </row>
    <row r="80" spans="1:28" ht="12.75">
      <c r="A80" s="44"/>
      <c r="B80" s="42"/>
      <c r="C80" s="19">
        <v>424</v>
      </c>
      <c r="D80" s="55">
        <f t="shared" si="5"/>
        <v>1350.24</v>
      </c>
      <c r="E80" s="54">
        <v>763.6800000000001</v>
      </c>
      <c r="F80" s="54">
        <v>708.0000000000001</v>
      </c>
      <c r="G80" s="54">
        <v>679.6800000000001</v>
      </c>
      <c r="H80" s="54">
        <v>666.7200000000001</v>
      </c>
      <c r="I80" s="54">
        <v>677.76</v>
      </c>
      <c r="J80" s="54">
        <v>778.5600000000001</v>
      </c>
      <c r="K80" s="54">
        <v>892.32</v>
      </c>
      <c r="L80" s="54">
        <v>1006.56</v>
      </c>
      <c r="M80" s="54">
        <v>1043.04</v>
      </c>
      <c r="N80" s="54">
        <v>1163.52</v>
      </c>
      <c r="O80" s="54">
        <v>1229.28</v>
      </c>
      <c r="P80" s="54">
        <v>1245.12</v>
      </c>
      <c r="Q80" s="54">
        <v>1221.6</v>
      </c>
      <c r="R80" s="54">
        <v>1189.92</v>
      </c>
      <c r="S80" s="54">
        <v>1180.8</v>
      </c>
      <c r="T80" s="54">
        <v>1254.2399999999998</v>
      </c>
      <c r="U80" s="54">
        <v>1328.16</v>
      </c>
      <c r="V80" s="54">
        <v>1335.3600000000001</v>
      </c>
      <c r="W80" s="54">
        <v>1350.24</v>
      </c>
      <c r="X80" s="54">
        <v>1348.8000000000002</v>
      </c>
      <c r="Y80" s="54">
        <v>1311.36</v>
      </c>
      <c r="Z80" s="54">
        <v>1210.56</v>
      </c>
      <c r="AA80" s="54">
        <v>1034.88</v>
      </c>
      <c r="AB80" s="54">
        <v>852.48</v>
      </c>
    </row>
    <row r="81" spans="1:28" ht="12.75">
      <c r="A81" s="44"/>
      <c r="B81" s="42"/>
      <c r="C81" s="19">
        <v>225</v>
      </c>
      <c r="D81" s="55">
        <f t="shared" si="5"/>
        <v>1037.52</v>
      </c>
      <c r="E81" s="54">
        <v>908.6400000000001</v>
      </c>
      <c r="F81" s="54">
        <v>893.52</v>
      </c>
      <c r="G81" s="54">
        <v>892.8</v>
      </c>
      <c r="H81" s="54">
        <v>893.52</v>
      </c>
      <c r="I81" s="54">
        <v>893.52</v>
      </c>
      <c r="J81" s="54">
        <v>894.24</v>
      </c>
      <c r="K81" s="54">
        <v>912.2399999999999</v>
      </c>
      <c r="L81" s="54">
        <v>951.12</v>
      </c>
      <c r="M81" s="54">
        <v>1025.28</v>
      </c>
      <c r="N81" s="54">
        <v>1037.52</v>
      </c>
      <c r="O81" s="54">
        <v>1033.92</v>
      </c>
      <c r="P81" s="54">
        <v>1033.92</v>
      </c>
      <c r="Q81" s="54">
        <v>1031.04</v>
      </c>
      <c r="R81" s="54">
        <v>950.4000000000001</v>
      </c>
      <c r="S81" s="54">
        <v>874.8</v>
      </c>
      <c r="T81" s="54">
        <v>667.44</v>
      </c>
      <c r="U81" s="54">
        <v>537.84</v>
      </c>
      <c r="V81" s="54">
        <v>540.0000000000001</v>
      </c>
      <c r="W81" s="54">
        <v>544.32</v>
      </c>
      <c r="X81" s="54">
        <v>548.64</v>
      </c>
      <c r="Y81" s="54">
        <v>548.6399999999999</v>
      </c>
      <c r="Z81" s="54">
        <v>549.36</v>
      </c>
      <c r="AA81" s="54">
        <v>547.92</v>
      </c>
      <c r="AB81" s="54">
        <v>545.0400000000001</v>
      </c>
    </row>
    <row r="82" spans="1:28" ht="12.75">
      <c r="A82" s="44"/>
      <c r="B82" s="42"/>
      <c r="C82" s="19">
        <v>426</v>
      </c>
      <c r="D82" s="55">
        <f t="shared" si="5"/>
        <v>2.28</v>
      </c>
      <c r="E82" s="54">
        <v>2.16</v>
      </c>
      <c r="F82" s="54">
        <v>2.28</v>
      </c>
      <c r="G82" s="54">
        <v>2.16</v>
      </c>
      <c r="H82" s="54">
        <v>2.28</v>
      </c>
      <c r="I82" s="54">
        <v>2.16</v>
      </c>
      <c r="J82" s="54">
        <v>2.16</v>
      </c>
      <c r="K82" s="54">
        <v>2.16</v>
      </c>
      <c r="L82" s="54">
        <v>2.04</v>
      </c>
      <c r="M82" s="54">
        <v>1.9200000000000002</v>
      </c>
      <c r="N82" s="54">
        <v>2.04</v>
      </c>
      <c r="O82" s="54">
        <v>1.9200000000000002</v>
      </c>
      <c r="P82" s="54">
        <v>2.04</v>
      </c>
      <c r="Q82" s="54">
        <v>1.9200000000000002</v>
      </c>
      <c r="R82" s="54">
        <v>2.04</v>
      </c>
      <c r="S82" s="54">
        <v>2.04</v>
      </c>
      <c r="T82" s="54">
        <v>1.9200000000000002</v>
      </c>
      <c r="U82" s="54">
        <v>2.04</v>
      </c>
      <c r="V82" s="54">
        <v>2.04</v>
      </c>
      <c r="W82" s="54">
        <v>2.04</v>
      </c>
      <c r="X82" s="54">
        <v>2.04</v>
      </c>
      <c r="Y82" s="54">
        <v>2.16</v>
      </c>
      <c r="Z82" s="54">
        <v>2.04</v>
      </c>
      <c r="AA82" s="54">
        <v>2.16</v>
      </c>
      <c r="AB82" s="54">
        <v>2.16</v>
      </c>
    </row>
    <row r="83" spans="1:28" ht="12.75">
      <c r="A83" s="44"/>
      <c r="B83" s="42"/>
      <c r="C83" s="19">
        <v>326</v>
      </c>
      <c r="D83" s="55">
        <f t="shared" si="5"/>
        <v>1364.16</v>
      </c>
      <c r="E83" s="54">
        <v>810.24</v>
      </c>
      <c r="F83" s="54">
        <v>747.8399999999999</v>
      </c>
      <c r="G83" s="54">
        <v>720</v>
      </c>
      <c r="H83" s="54">
        <v>710.88</v>
      </c>
      <c r="I83" s="54">
        <v>718.56</v>
      </c>
      <c r="J83" s="54">
        <v>767.04</v>
      </c>
      <c r="K83" s="54">
        <v>884.6400000000001</v>
      </c>
      <c r="L83" s="54">
        <v>991.2</v>
      </c>
      <c r="M83" s="54">
        <v>990.72</v>
      </c>
      <c r="N83" s="54">
        <v>1057.9199999999998</v>
      </c>
      <c r="O83" s="54">
        <v>1130.3999999999999</v>
      </c>
      <c r="P83" s="54">
        <v>1170.72</v>
      </c>
      <c r="Q83" s="54">
        <v>1142.3999999999999</v>
      </c>
      <c r="R83" s="54">
        <v>1129.44</v>
      </c>
      <c r="S83" s="54">
        <v>1143.8400000000001</v>
      </c>
      <c r="T83" s="54">
        <v>1202.8799999999999</v>
      </c>
      <c r="U83" s="54">
        <v>1312.32</v>
      </c>
      <c r="V83" s="54">
        <v>1348.8000000000002</v>
      </c>
      <c r="W83" s="54">
        <v>1364.16</v>
      </c>
      <c r="X83" s="54">
        <v>1344.48</v>
      </c>
      <c r="Y83" s="54">
        <v>1290.72</v>
      </c>
      <c r="Z83" s="54">
        <v>1203.3600000000001</v>
      </c>
      <c r="AA83" s="54">
        <v>1085.76</v>
      </c>
      <c r="AB83" s="54">
        <v>881.7599999999999</v>
      </c>
    </row>
    <row r="84" spans="1:28" ht="12.75">
      <c r="A84" s="44"/>
      <c r="B84" s="42"/>
      <c r="C84" s="19">
        <v>219</v>
      </c>
      <c r="D84" s="55">
        <f t="shared" si="5"/>
        <v>649.92</v>
      </c>
      <c r="E84" s="54">
        <v>343.20000000000005</v>
      </c>
      <c r="F84" s="54">
        <v>317.76000000000005</v>
      </c>
      <c r="G84" s="54">
        <v>306.23999999999995</v>
      </c>
      <c r="H84" s="54">
        <v>299.52</v>
      </c>
      <c r="I84" s="54">
        <v>294.71999999999997</v>
      </c>
      <c r="J84" s="54">
        <v>348</v>
      </c>
      <c r="K84" s="54">
        <v>413.28000000000003</v>
      </c>
      <c r="L84" s="54">
        <v>480.96</v>
      </c>
      <c r="M84" s="54">
        <v>470.87999999999994</v>
      </c>
      <c r="N84" s="54">
        <v>473.28</v>
      </c>
      <c r="O84" s="54">
        <v>469.92</v>
      </c>
      <c r="P84" s="54">
        <v>495.84000000000003</v>
      </c>
      <c r="Q84" s="54">
        <v>507.84000000000003</v>
      </c>
      <c r="R84" s="54">
        <v>492.00000000000006</v>
      </c>
      <c r="S84" s="54">
        <v>499.68</v>
      </c>
      <c r="T84" s="54">
        <v>536.16</v>
      </c>
      <c r="U84" s="54">
        <v>605.76</v>
      </c>
      <c r="V84" s="54">
        <v>622.5600000000001</v>
      </c>
      <c r="W84" s="54">
        <v>640.32</v>
      </c>
      <c r="X84" s="54">
        <v>649.92</v>
      </c>
      <c r="Y84" s="54">
        <v>639.36</v>
      </c>
      <c r="Z84" s="54">
        <v>579.84</v>
      </c>
      <c r="AA84" s="54">
        <v>491.99999999999994</v>
      </c>
      <c r="AB84" s="54">
        <v>389.28000000000003</v>
      </c>
    </row>
    <row r="85" spans="1:28" s="4" customFormat="1" ht="12.75" customHeight="1">
      <c r="A85" s="44"/>
      <c r="B85" s="42"/>
      <c r="C85" s="5" t="s">
        <v>35</v>
      </c>
      <c r="D85" s="57">
        <f t="shared" si="5"/>
        <v>14363.76</v>
      </c>
      <c r="E85" s="54">
        <f aca="true" t="shared" si="8" ref="E85:AB85">SUM(E70:E84)</f>
        <v>8649.720000000001</v>
      </c>
      <c r="F85" s="54">
        <f t="shared" si="8"/>
        <v>8111.160000000001</v>
      </c>
      <c r="G85" s="54">
        <f t="shared" si="8"/>
        <v>7853.280000000001</v>
      </c>
      <c r="H85" s="54">
        <f t="shared" si="8"/>
        <v>7775.16</v>
      </c>
      <c r="I85" s="54">
        <f t="shared" si="8"/>
        <v>8022.239999999999</v>
      </c>
      <c r="J85" s="54">
        <f t="shared" si="8"/>
        <v>9091.8</v>
      </c>
      <c r="K85" s="54">
        <f t="shared" si="8"/>
        <v>10748.400000000001</v>
      </c>
      <c r="L85" s="54">
        <f t="shared" si="8"/>
        <v>12069.480000000001</v>
      </c>
      <c r="M85" s="54">
        <f t="shared" si="8"/>
        <v>12605.64</v>
      </c>
      <c r="N85" s="54">
        <f t="shared" si="8"/>
        <v>13055.040000000003</v>
      </c>
      <c r="O85" s="54">
        <f t="shared" si="8"/>
        <v>13269.36</v>
      </c>
      <c r="P85" s="54">
        <f t="shared" si="8"/>
        <v>13204.080000000002</v>
      </c>
      <c r="Q85" s="54">
        <f t="shared" si="8"/>
        <v>13096.440000000002</v>
      </c>
      <c r="R85" s="54">
        <f t="shared" si="8"/>
        <v>12885.480000000001</v>
      </c>
      <c r="S85" s="54">
        <f t="shared" si="8"/>
        <v>12768.12</v>
      </c>
      <c r="T85" s="54">
        <f t="shared" si="8"/>
        <v>13351.32</v>
      </c>
      <c r="U85" s="54">
        <f t="shared" si="8"/>
        <v>14153.52</v>
      </c>
      <c r="V85" s="54">
        <f t="shared" si="8"/>
        <v>14254.92</v>
      </c>
      <c r="W85" s="54">
        <f t="shared" si="8"/>
        <v>14363.76</v>
      </c>
      <c r="X85" s="54">
        <f t="shared" si="8"/>
        <v>14221.56</v>
      </c>
      <c r="Y85" s="54">
        <f t="shared" si="8"/>
        <v>13753.68</v>
      </c>
      <c r="Z85" s="54">
        <f t="shared" si="8"/>
        <v>12730.080000000002</v>
      </c>
      <c r="AA85" s="54">
        <f t="shared" si="8"/>
        <v>11070.24</v>
      </c>
      <c r="AB85" s="54">
        <f t="shared" si="8"/>
        <v>9298.68</v>
      </c>
    </row>
    <row r="86" spans="1:28" ht="12.75">
      <c r="A86" s="44"/>
      <c r="B86" s="42" t="s">
        <v>36</v>
      </c>
      <c r="C86" s="19" t="s">
        <v>30</v>
      </c>
      <c r="D86" s="55">
        <f t="shared" si="5"/>
        <v>0.36</v>
      </c>
      <c r="E86" s="54">
        <v>0.36</v>
      </c>
      <c r="F86" s="54">
        <v>0</v>
      </c>
      <c r="G86" s="54">
        <v>0.36</v>
      </c>
      <c r="H86" s="54">
        <v>0.36</v>
      </c>
      <c r="I86" s="54">
        <v>0</v>
      </c>
      <c r="J86" s="54">
        <v>0.36</v>
      </c>
      <c r="K86" s="54">
        <v>0.36</v>
      </c>
      <c r="L86" s="54">
        <v>0</v>
      </c>
      <c r="M86" s="54">
        <v>0.36</v>
      </c>
      <c r="N86" s="54">
        <v>0.36</v>
      </c>
      <c r="O86" s="54">
        <v>0</v>
      </c>
      <c r="P86" s="54">
        <v>0.36</v>
      </c>
      <c r="Q86" s="54">
        <v>0</v>
      </c>
      <c r="R86" s="54">
        <v>0.36</v>
      </c>
      <c r="S86" s="54">
        <v>0.36</v>
      </c>
      <c r="T86" s="54">
        <v>0</v>
      </c>
      <c r="U86" s="54">
        <v>0.36</v>
      </c>
      <c r="V86" s="54">
        <v>0</v>
      </c>
      <c r="W86" s="54">
        <v>0.36</v>
      </c>
      <c r="X86" s="54">
        <v>0.36</v>
      </c>
      <c r="Y86" s="54">
        <v>0</v>
      </c>
      <c r="Z86" s="54">
        <v>0.36</v>
      </c>
      <c r="AA86" s="54">
        <v>0.36</v>
      </c>
      <c r="AB86" s="54">
        <v>0</v>
      </c>
    </row>
    <row r="87" spans="1:28" s="4" customFormat="1" ht="12.75" customHeight="1">
      <c r="A87" s="44"/>
      <c r="B87" s="42"/>
      <c r="C87" s="5" t="s">
        <v>37</v>
      </c>
      <c r="D87" s="57">
        <f aca="true" t="shared" si="9" ref="D87:D122">MAX(E87:AB87)</f>
        <v>0.36</v>
      </c>
      <c r="E87" s="54">
        <f aca="true" t="shared" si="10" ref="E87:AB87">SUM(E86)</f>
        <v>0.36</v>
      </c>
      <c r="F87" s="54">
        <f t="shared" si="10"/>
        <v>0</v>
      </c>
      <c r="G87" s="54">
        <f t="shared" si="10"/>
        <v>0.36</v>
      </c>
      <c r="H87" s="54">
        <f t="shared" si="10"/>
        <v>0.36</v>
      </c>
      <c r="I87" s="54">
        <f t="shared" si="10"/>
        <v>0</v>
      </c>
      <c r="J87" s="54">
        <f t="shared" si="10"/>
        <v>0.36</v>
      </c>
      <c r="K87" s="54">
        <f t="shared" si="10"/>
        <v>0.36</v>
      </c>
      <c r="L87" s="54">
        <f t="shared" si="10"/>
        <v>0</v>
      </c>
      <c r="M87" s="54">
        <f t="shared" si="10"/>
        <v>0.36</v>
      </c>
      <c r="N87" s="54">
        <f t="shared" si="10"/>
        <v>0.36</v>
      </c>
      <c r="O87" s="54">
        <f t="shared" si="10"/>
        <v>0</v>
      </c>
      <c r="P87" s="54">
        <f t="shared" si="10"/>
        <v>0.36</v>
      </c>
      <c r="Q87" s="54">
        <f t="shared" si="10"/>
        <v>0</v>
      </c>
      <c r="R87" s="54">
        <f t="shared" si="10"/>
        <v>0.36</v>
      </c>
      <c r="S87" s="54">
        <f t="shared" si="10"/>
        <v>0.36</v>
      </c>
      <c r="T87" s="54">
        <f t="shared" si="10"/>
        <v>0</v>
      </c>
      <c r="U87" s="54">
        <f t="shared" si="10"/>
        <v>0.36</v>
      </c>
      <c r="V87" s="54">
        <f t="shared" si="10"/>
        <v>0</v>
      </c>
      <c r="W87" s="54">
        <f t="shared" si="10"/>
        <v>0.36</v>
      </c>
      <c r="X87" s="54">
        <f t="shared" si="10"/>
        <v>0.36</v>
      </c>
      <c r="Y87" s="54">
        <f t="shared" si="10"/>
        <v>0</v>
      </c>
      <c r="Z87" s="54">
        <f t="shared" si="10"/>
        <v>0.36</v>
      </c>
      <c r="AA87" s="54">
        <f t="shared" si="10"/>
        <v>0.36</v>
      </c>
      <c r="AB87" s="54">
        <f t="shared" si="10"/>
        <v>0</v>
      </c>
    </row>
    <row r="88" spans="1:28" ht="12.75">
      <c r="A88" s="44"/>
      <c r="B88" s="42" t="s">
        <v>38</v>
      </c>
      <c r="C88" s="19">
        <v>409</v>
      </c>
      <c r="D88" s="55">
        <f t="shared" si="9"/>
        <v>1535.04</v>
      </c>
      <c r="E88" s="54">
        <v>972.96</v>
      </c>
      <c r="F88" s="54">
        <v>943.6800000000001</v>
      </c>
      <c r="G88" s="54">
        <v>927.36</v>
      </c>
      <c r="H88" s="54">
        <v>927.8399999999999</v>
      </c>
      <c r="I88" s="54">
        <v>930.72</v>
      </c>
      <c r="J88" s="54">
        <v>1020.96</v>
      </c>
      <c r="K88" s="54">
        <v>1100.16</v>
      </c>
      <c r="L88" s="54">
        <v>1273.92</v>
      </c>
      <c r="M88" s="54">
        <v>1382.88</v>
      </c>
      <c r="N88" s="54">
        <v>1415.52</v>
      </c>
      <c r="O88" s="54">
        <v>1477.92</v>
      </c>
      <c r="P88" s="54">
        <v>1438.56</v>
      </c>
      <c r="Q88" s="54">
        <v>1380.96</v>
      </c>
      <c r="R88" s="54">
        <v>1370.4</v>
      </c>
      <c r="S88" s="54">
        <v>1393.44</v>
      </c>
      <c r="T88" s="54">
        <v>1467.84</v>
      </c>
      <c r="U88" s="54">
        <v>1529.7600000000002</v>
      </c>
      <c r="V88" s="54">
        <v>1515.3600000000001</v>
      </c>
      <c r="W88" s="54">
        <v>1535.04</v>
      </c>
      <c r="X88" s="54">
        <v>1494.24</v>
      </c>
      <c r="Y88" s="54">
        <v>1433.28</v>
      </c>
      <c r="Z88" s="54">
        <v>1333.44</v>
      </c>
      <c r="AA88" s="54">
        <v>1180.8</v>
      </c>
      <c r="AB88" s="54">
        <v>1051.68</v>
      </c>
    </row>
    <row r="89" spans="1:28" ht="12.75">
      <c r="A89" s="44"/>
      <c r="B89" s="42"/>
      <c r="C89" s="19" t="s">
        <v>64</v>
      </c>
      <c r="D89" s="55">
        <f t="shared" si="9"/>
        <v>947.88</v>
      </c>
      <c r="E89" s="54">
        <v>373.32</v>
      </c>
      <c r="F89" s="54">
        <v>360.36</v>
      </c>
      <c r="G89" s="54">
        <v>354.6</v>
      </c>
      <c r="H89" s="54">
        <v>359.64</v>
      </c>
      <c r="I89" s="54">
        <v>363.96000000000004</v>
      </c>
      <c r="J89" s="54">
        <v>406.08000000000004</v>
      </c>
      <c r="K89" s="54">
        <v>477</v>
      </c>
      <c r="L89" s="54">
        <v>635.4000000000001</v>
      </c>
      <c r="M89" s="54">
        <v>911.52</v>
      </c>
      <c r="N89" s="54">
        <v>928.08</v>
      </c>
      <c r="O89" s="54">
        <v>947.88</v>
      </c>
      <c r="P89" s="54">
        <v>941.4000000000001</v>
      </c>
      <c r="Q89" s="54">
        <v>912.24</v>
      </c>
      <c r="R89" s="54">
        <v>925.2</v>
      </c>
      <c r="S89" s="54">
        <v>919.0799999999999</v>
      </c>
      <c r="T89" s="54">
        <v>874.08</v>
      </c>
      <c r="U89" s="54">
        <v>852.12</v>
      </c>
      <c r="V89" s="54">
        <v>728.28</v>
      </c>
      <c r="W89" s="54">
        <v>634.6800000000001</v>
      </c>
      <c r="X89" s="54">
        <v>551.1600000000001</v>
      </c>
      <c r="Y89" s="54">
        <v>457.92</v>
      </c>
      <c r="Z89" s="54">
        <v>414.36</v>
      </c>
      <c r="AA89" s="54">
        <v>390.96000000000004</v>
      </c>
      <c r="AB89" s="54">
        <v>388.08000000000004</v>
      </c>
    </row>
    <row r="90" spans="1:28" ht="12.75">
      <c r="A90" s="44"/>
      <c r="B90" s="42"/>
      <c r="C90" s="19" t="s">
        <v>65</v>
      </c>
      <c r="D90" s="55">
        <f t="shared" si="9"/>
        <v>1107.72</v>
      </c>
      <c r="E90" s="54">
        <v>556.9200000000001</v>
      </c>
      <c r="F90" s="54">
        <v>534.24</v>
      </c>
      <c r="G90" s="54">
        <v>528.12</v>
      </c>
      <c r="H90" s="54">
        <v>519.8399999999999</v>
      </c>
      <c r="I90" s="54">
        <v>519.48</v>
      </c>
      <c r="J90" s="54">
        <v>563.4</v>
      </c>
      <c r="K90" s="54">
        <v>771.48</v>
      </c>
      <c r="L90" s="54">
        <v>909.72</v>
      </c>
      <c r="M90" s="54">
        <v>1014.84</v>
      </c>
      <c r="N90" s="54">
        <v>1060.92</v>
      </c>
      <c r="O90" s="54">
        <v>1103.7600000000002</v>
      </c>
      <c r="P90" s="54">
        <v>1084.68</v>
      </c>
      <c r="Q90" s="54">
        <v>1060.56</v>
      </c>
      <c r="R90" s="54">
        <v>1027.08</v>
      </c>
      <c r="S90" s="54">
        <v>1059.48</v>
      </c>
      <c r="T90" s="54">
        <v>1098</v>
      </c>
      <c r="U90" s="54">
        <v>1107.72</v>
      </c>
      <c r="V90" s="54">
        <v>1065.6</v>
      </c>
      <c r="W90" s="54">
        <v>1033.92</v>
      </c>
      <c r="X90" s="54">
        <v>962.6400000000001</v>
      </c>
      <c r="Y90" s="54">
        <v>901.0799999999999</v>
      </c>
      <c r="Z90" s="54">
        <v>808.9200000000001</v>
      </c>
      <c r="AA90" s="54">
        <v>688.3199999999999</v>
      </c>
      <c r="AB90" s="54">
        <v>622.8</v>
      </c>
    </row>
    <row r="91" spans="1:28" ht="12.75">
      <c r="A91" s="44"/>
      <c r="B91" s="42"/>
      <c r="C91" s="19" t="s">
        <v>66</v>
      </c>
      <c r="D91" s="55">
        <f t="shared" si="9"/>
        <v>766.44</v>
      </c>
      <c r="E91" s="54">
        <v>370.8</v>
      </c>
      <c r="F91" s="54">
        <v>367.56</v>
      </c>
      <c r="G91" s="54">
        <v>361.44</v>
      </c>
      <c r="H91" s="54">
        <v>361.8</v>
      </c>
      <c r="I91" s="54">
        <v>366.84000000000003</v>
      </c>
      <c r="J91" s="54">
        <v>373.68</v>
      </c>
      <c r="K91" s="54">
        <v>519.12</v>
      </c>
      <c r="L91" s="54">
        <v>599.4</v>
      </c>
      <c r="M91" s="54">
        <v>740.1600000000001</v>
      </c>
      <c r="N91" s="54">
        <v>745.56</v>
      </c>
      <c r="O91" s="54">
        <v>666</v>
      </c>
      <c r="P91" s="54">
        <v>710.28</v>
      </c>
      <c r="Q91" s="54">
        <v>766.44</v>
      </c>
      <c r="R91" s="54">
        <v>745.5600000000001</v>
      </c>
      <c r="S91" s="54">
        <v>700.5600000000001</v>
      </c>
      <c r="T91" s="54">
        <v>565.9200000000001</v>
      </c>
      <c r="U91" s="54">
        <v>510.84000000000003</v>
      </c>
      <c r="V91" s="54">
        <v>452.52</v>
      </c>
      <c r="W91" s="54">
        <v>401.4</v>
      </c>
      <c r="X91" s="54">
        <v>371.15999999999997</v>
      </c>
      <c r="Y91" s="54">
        <v>366.12</v>
      </c>
      <c r="Z91" s="54">
        <v>368.28</v>
      </c>
      <c r="AA91" s="54">
        <v>375.48</v>
      </c>
      <c r="AB91" s="54">
        <v>362.88</v>
      </c>
    </row>
    <row r="92" spans="1:28" ht="12.75">
      <c r="A92" s="44"/>
      <c r="B92" s="42"/>
      <c r="C92" s="19" t="s">
        <v>67</v>
      </c>
      <c r="D92" s="55">
        <f t="shared" si="9"/>
        <v>2515.32</v>
      </c>
      <c r="E92" s="54">
        <v>861.48</v>
      </c>
      <c r="F92" s="54">
        <v>835.9200000000001</v>
      </c>
      <c r="G92" s="54">
        <v>830.52</v>
      </c>
      <c r="H92" s="54">
        <v>813.96</v>
      </c>
      <c r="I92" s="54">
        <v>849.24</v>
      </c>
      <c r="J92" s="54">
        <v>992.1600000000001</v>
      </c>
      <c r="K92" s="54">
        <v>1240.1999999999998</v>
      </c>
      <c r="L92" s="54">
        <v>1568.52</v>
      </c>
      <c r="M92" s="54">
        <v>1843.2</v>
      </c>
      <c r="N92" s="54">
        <v>2400.12</v>
      </c>
      <c r="O92" s="54">
        <v>2515.32</v>
      </c>
      <c r="P92" s="54">
        <v>2487.6</v>
      </c>
      <c r="Q92" s="54">
        <v>2489.4</v>
      </c>
      <c r="R92" s="54">
        <v>2462.76</v>
      </c>
      <c r="S92" s="54">
        <v>2421.7200000000003</v>
      </c>
      <c r="T92" s="54">
        <v>2302.2</v>
      </c>
      <c r="U92" s="54">
        <v>1990.44</v>
      </c>
      <c r="V92" s="54">
        <v>1630.44</v>
      </c>
      <c r="W92" s="54">
        <v>1425.96</v>
      </c>
      <c r="X92" s="54">
        <v>1307.52</v>
      </c>
      <c r="Y92" s="54">
        <v>1195.56</v>
      </c>
      <c r="Z92" s="54">
        <v>1108.08</v>
      </c>
      <c r="AA92" s="54">
        <v>1020.96</v>
      </c>
      <c r="AB92" s="54">
        <v>861.48</v>
      </c>
    </row>
    <row r="93" spans="1:28" ht="12.75">
      <c r="A93" s="44"/>
      <c r="B93" s="42"/>
      <c r="C93" s="19" t="s">
        <v>68</v>
      </c>
      <c r="D93" s="55">
        <f t="shared" si="9"/>
        <v>229.44</v>
      </c>
      <c r="E93" s="54">
        <v>166.07999999999998</v>
      </c>
      <c r="F93" s="54">
        <v>157.92000000000002</v>
      </c>
      <c r="G93" s="54">
        <v>155.04000000000002</v>
      </c>
      <c r="H93" s="54">
        <v>156</v>
      </c>
      <c r="I93" s="54">
        <v>156</v>
      </c>
      <c r="J93" s="54">
        <v>194.88</v>
      </c>
      <c r="K93" s="54">
        <v>218.88</v>
      </c>
      <c r="L93" s="54">
        <v>225.6</v>
      </c>
      <c r="M93" s="54">
        <v>203.04000000000002</v>
      </c>
      <c r="N93" s="54">
        <v>205.44</v>
      </c>
      <c r="O93" s="54">
        <v>218.88</v>
      </c>
      <c r="P93" s="54">
        <v>208.32</v>
      </c>
      <c r="Q93" s="54">
        <v>214.56</v>
      </c>
      <c r="R93" s="54">
        <v>200.16000000000003</v>
      </c>
      <c r="S93" s="54">
        <v>180.48000000000002</v>
      </c>
      <c r="T93" s="54">
        <v>183.84</v>
      </c>
      <c r="U93" s="54">
        <v>229.44</v>
      </c>
      <c r="V93" s="54">
        <v>227.04000000000002</v>
      </c>
      <c r="W93" s="54">
        <v>220.8</v>
      </c>
      <c r="X93" s="54">
        <v>216.96</v>
      </c>
      <c r="Y93" s="54">
        <v>215.52</v>
      </c>
      <c r="Z93" s="54">
        <v>210.24</v>
      </c>
      <c r="AA93" s="54">
        <v>202.07999999999998</v>
      </c>
      <c r="AB93" s="54">
        <v>164.64000000000001</v>
      </c>
    </row>
    <row r="94" spans="1:30" ht="12.75">
      <c r="A94" s="44"/>
      <c r="B94" s="42"/>
      <c r="C94" s="19" t="s">
        <v>69</v>
      </c>
      <c r="D94" s="55">
        <f t="shared" si="9"/>
        <v>1096.56</v>
      </c>
      <c r="E94" s="54">
        <v>730.44</v>
      </c>
      <c r="F94" s="54">
        <v>664.2</v>
      </c>
      <c r="G94" s="54">
        <v>647.28</v>
      </c>
      <c r="H94" s="54">
        <v>633.24</v>
      </c>
      <c r="I94" s="54">
        <v>641.52</v>
      </c>
      <c r="J94" s="54">
        <v>732.96</v>
      </c>
      <c r="K94" s="54">
        <v>833.76</v>
      </c>
      <c r="L94" s="54">
        <v>919.8</v>
      </c>
      <c r="M94" s="54">
        <v>902.1600000000001</v>
      </c>
      <c r="N94" s="54">
        <v>924.84</v>
      </c>
      <c r="O94" s="54">
        <v>894.24</v>
      </c>
      <c r="P94" s="54">
        <v>912.96</v>
      </c>
      <c r="Q94" s="54">
        <v>915.12</v>
      </c>
      <c r="R94" s="54">
        <v>869.76</v>
      </c>
      <c r="S94" s="54">
        <v>882.36</v>
      </c>
      <c r="T94" s="54">
        <v>946.44</v>
      </c>
      <c r="U94" s="54">
        <v>1058.76</v>
      </c>
      <c r="V94" s="54">
        <v>1065.24</v>
      </c>
      <c r="W94" s="54">
        <v>1096.56</v>
      </c>
      <c r="X94" s="54">
        <v>1089</v>
      </c>
      <c r="Y94" s="54">
        <v>1051.2</v>
      </c>
      <c r="Z94" s="54">
        <v>985.6800000000001</v>
      </c>
      <c r="AA94" s="54">
        <v>879.84</v>
      </c>
      <c r="AB94" s="54">
        <v>786.6</v>
      </c>
      <c r="AD94" s="16"/>
    </row>
    <row r="95" spans="1:28" ht="12.75">
      <c r="A95" s="44"/>
      <c r="B95" s="42"/>
      <c r="C95" s="19" t="s">
        <v>70</v>
      </c>
      <c r="D95" s="55">
        <f t="shared" si="9"/>
        <v>1455.3600000000001</v>
      </c>
      <c r="E95" s="54">
        <v>646.08</v>
      </c>
      <c r="F95" s="54">
        <v>620.1600000000001</v>
      </c>
      <c r="G95" s="54">
        <v>604.8</v>
      </c>
      <c r="H95" s="54">
        <v>610.56</v>
      </c>
      <c r="I95" s="54">
        <v>600.48</v>
      </c>
      <c r="J95" s="54">
        <v>712.3199999999999</v>
      </c>
      <c r="K95" s="54">
        <v>901.9200000000001</v>
      </c>
      <c r="L95" s="54">
        <v>1100.64</v>
      </c>
      <c r="M95" s="54">
        <v>1276.3200000000002</v>
      </c>
      <c r="N95" s="54">
        <v>1403.52</v>
      </c>
      <c r="O95" s="54">
        <v>1455.3600000000001</v>
      </c>
      <c r="P95" s="54">
        <v>1426.56</v>
      </c>
      <c r="Q95" s="54">
        <v>1402.08</v>
      </c>
      <c r="R95" s="54">
        <v>1372.8000000000002</v>
      </c>
      <c r="S95" s="54">
        <v>1345.44</v>
      </c>
      <c r="T95" s="54">
        <v>1379.52</v>
      </c>
      <c r="U95" s="54">
        <v>1352.1599999999999</v>
      </c>
      <c r="V95" s="54">
        <v>1204.8</v>
      </c>
      <c r="W95" s="54">
        <v>1076.6399999999999</v>
      </c>
      <c r="X95" s="54">
        <v>990.72</v>
      </c>
      <c r="Y95" s="54">
        <v>903.36</v>
      </c>
      <c r="Z95" s="54">
        <v>828</v>
      </c>
      <c r="AA95" s="54">
        <v>739.6800000000001</v>
      </c>
      <c r="AB95" s="54">
        <v>642.72</v>
      </c>
    </row>
    <row r="96" spans="1:28" ht="12.75">
      <c r="A96" s="44"/>
      <c r="B96" s="42"/>
      <c r="C96" s="19" t="s">
        <v>71</v>
      </c>
      <c r="D96" s="55">
        <f t="shared" si="9"/>
        <v>2256.96</v>
      </c>
      <c r="E96" s="54">
        <v>1069.92</v>
      </c>
      <c r="F96" s="54">
        <v>1034.4</v>
      </c>
      <c r="G96" s="54">
        <v>1018.56</v>
      </c>
      <c r="H96" s="54">
        <v>1012.32</v>
      </c>
      <c r="I96" s="54">
        <v>1001.76</v>
      </c>
      <c r="J96" s="54">
        <v>1101.6</v>
      </c>
      <c r="K96" s="54">
        <v>1311.3600000000001</v>
      </c>
      <c r="L96" s="54">
        <v>1526.4</v>
      </c>
      <c r="M96" s="54">
        <v>1817.7600000000002</v>
      </c>
      <c r="N96" s="54">
        <v>2161.44</v>
      </c>
      <c r="O96" s="54">
        <v>2256.96</v>
      </c>
      <c r="P96" s="54">
        <v>2244.96</v>
      </c>
      <c r="Q96" s="54">
        <v>2199.36</v>
      </c>
      <c r="R96" s="54">
        <v>2149.92</v>
      </c>
      <c r="S96" s="54">
        <v>2177.76</v>
      </c>
      <c r="T96" s="54">
        <v>2210.4</v>
      </c>
      <c r="U96" s="54">
        <v>2222.88</v>
      </c>
      <c r="V96" s="54">
        <v>2121.6000000000004</v>
      </c>
      <c r="W96" s="54">
        <v>1974.72</v>
      </c>
      <c r="X96" s="54">
        <v>1735.2</v>
      </c>
      <c r="Y96" s="54">
        <v>1485.12</v>
      </c>
      <c r="Z96" s="54">
        <v>1363.2</v>
      </c>
      <c r="AA96" s="54">
        <v>1251.3600000000001</v>
      </c>
      <c r="AB96" s="54">
        <v>1122.2400000000002</v>
      </c>
    </row>
    <row r="97" spans="1:28" ht="12.75">
      <c r="A97" s="44"/>
      <c r="B97" s="42"/>
      <c r="C97" s="19" t="s">
        <v>72</v>
      </c>
      <c r="D97" s="55">
        <f t="shared" si="9"/>
        <v>730.26</v>
      </c>
      <c r="E97" s="54">
        <v>310.14</v>
      </c>
      <c r="F97" s="54">
        <v>305.64</v>
      </c>
      <c r="G97" s="54">
        <v>303.48</v>
      </c>
      <c r="H97" s="54">
        <v>303.65999999999997</v>
      </c>
      <c r="I97" s="54">
        <v>309.96000000000004</v>
      </c>
      <c r="J97" s="54">
        <v>376.91999999999996</v>
      </c>
      <c r="K97" s="54">
        <v>491.76</v>
      </c>
      <c r="L97" s="54">
        <v>586.8</v>
      </c>
      <c r="M97" s="54">
        <v>683.6400000000001</v>
      </c>
      <c r="N97" s="54">
        <v>699.6600000000001</v>
      </c>
      <c r="O97" s="54">
        <v>730.26</v>
      </c>
      <c r="P97" s="54">
        <v>650.1600000000001</v>
      </c>
      <c r="Q97" s="54">
        <v>604.62</v>
      </c>
      <c r="R97" s="54">
        <v>648.36</v>
      </c>
      <c r="S97" s="54">
        <v>605.7</v>
      </c>
      <c r="T97" s="54">
        <v>589.14</v>
      </c>
      <c r="U97" s="54">
        <v>549</v>
      </c>
      <c r="V97" s="54">
        <v>474.48</v>
      </c>
      <c r="W97" s="54">
        <v>423</v>
      </c>
      <c r="X97" s="54">
        <v>382.68</v>
      </c>
      <c r="Y97" s="54">
        <v>363.42</v>
      </c>
      <c r="Z97" s="54">
        <v>350.82000000000005</v>
      </c>
      <c r="AA97" s="54">
        <v>334.26</v>
      </c>
      <c r="AB97" s="54">
        <v>313.38</v>
      </c>
    </row>
    <row r="98" spans="1:28" ht="12.75">
      <c r="A98" s="44"/>
      <c r="B98" s="42"/>
      <c r="C98" s="19">
        <v>410</v>
      </c>
      <c r="D98" s="55">
        <f t="shared" si="9"/>
        <v>1870.08</v>
      </c>
      <c r="E98" s="54">
        <v>815.04</v>
      </c>
      <c r="F98" s="54">
        <v>749.28</v>
      </c>
      <c r="G98" s="54">
        <v>713.76</v>
      </c>
      <c r="H98" s="54">
        <v>700.8</v>
      </c>
      <c r="I98" s="54">
        <v>738.72</v>
      </c>
      <c r="J98" s="54">
        <v>918.24</v>
      </c>
      <c r="K98" s="54">
        <v>1210.08</v>
      </c>
      <c r="L98" s="54">
        <v>1562.4</v>
      </c>
      <c r="M98" s="54">
        <v>1761.12</v>
      </c>
      <c r="N98" s="54">
        <v>1790.4</v>
      </c>
      <c r="O98" s="54">
        <v>1870.08</v>
      </c>
      <c r="P98" s="54">
        <v>1732.8000000000002</v>
      </c>
      <c r="Q98" s="54">
        <v>1769.2800000000002</v>
      </c>
      <c r="R98" s="54">
        <v>1742.88</v>
      </c>
      <c r="S98" s="54">
        <v>1712.1599999999999</v>
      </c>
      <c r="T98" s="54">
        <v>1651.68</v>
      </c>
      <c r="U98" s="54">
        <v>1584</v>
      </c>
      <c r="V98" s="54">
        <v>1479.8400000000001</v>
      </c>
      <c r="W98" s="54">
        <v>1483.6799999999998</v>
      </c>
      <c r="X98" s="54">
        <v>1424.6399999999999</v>
      </c>
      <c r="Y98" s="54">
        <v>1344.96</v>
      </c>
      <c r="Z98" s="54">
        <v>1220.16</v>
      </c>
      <c r="AA98" s="54">
        <v>1040.16</v>
      </c>
      <c r="AB98" s="54">
        <v>913.9200000000001</v>
      </c>
    </row>
    <row r="99" spans="1:28" ht="12.75">
      <c r="A99" s="44"/>
      <c r="B99" s="42"/>
      <c r="C99" s="19" t="s">
        <v>73</v>
      </c>
      <c r="D99" s="55">
        <f t="shared" si="9"/>
        <v>1017.72</v>
      </c>
      <c r="E99" s="54">
        <v>391.32000000000005</v>
      </c>
      <c r="F99" s="54">
        <v>372.24</v>
      </c>
      <c r="G99" s="54">
        <v>360.72</v>
      </c>
      <c r="H99" s="54">
        <v>365.03999999999996</v>
      </c>
      <c r="I99" s="54">
        <v>388.44</v>
      </c>
      <c r="J99" s="54">
        <v>543.96</v>
      </c>
      <c r="K99" s="54">
        <v>771.84</v>
      </c>
      <c r="L99" s="54">
        <v>908.28</v>
      </c>
      <c r="M99" s="54">
        <v>998.64</v>
      </c>
      <c r="N99" s="54">
        <v>845.28</v>
      </c>
      <c r="O99" s="54">
        <v>873.36</v>
      </c>
      <c r="P99" s="54">
        <v>876.24</v>
      </c>
      <c r="Q99" s="54">
        <v>924.48</v>
      </c>
      <c r="R99" s="54">
        <v>878.4000000000001</v>
      </c>
      <c r="S99" s="54">
        <v>848.52</v>
      </c>
      <c r="T99" s="54">
        <v>869.04</v>
      </c>
      <c r="U99" s="54">
        <v>1017.72</v>
      </c>
      <c r="V99" s="54">
        <v>1015.92</v>
      </c>
      <c r="W99" s="54">
        <v>923.76</v>
      </c>
      <c r="X99" s="54">
        <v>815.76</v>
      </c>
      <c r="Y99" s="54">
        <v>763.56</v>
      </c>
      <c r="Z99" s="54">
        <v>680.04</v>
      </c>
      <c r="AA99" s="54">
        <v>568.44</v>
      </c>
      <c r="AB99" s="54">
        <v>432.72</v>
      </c>
    </row>
    <row r="100" spans="1:28" ht="12.75">
      <c r="A100" s="44"/>
      <c r="B100" s="42"/>
      <c r="C100" s="19" t="s">
        <v>74</v>
      </c>
      <c r="D100" s="55">
        <f t="shared" si="9"/>
        <v>9</v>
      </c>
      <c r="E100" s="54">
        <v>8.64</v>
      </c>
      <c r="F100" s="54">
        <v>9</v>
      </c>
      <c r="G100" s="54">
        <v>9</v>
      </c>
      <c r="H100" s="54">
        <v>9</v>
      </c>
      <c r="I100" s="54">
        <v>9</v>
      </c>
      <c r="J100" s="54">
        <v>8.64</v>
      </c>
      <c r="K100" s="54">
        <v>8.64</v>
      </c>
      <c r="L100" s="54">
        <v>8.64</v>
      </c>
      <c r="M100" s="54">
        <v>8.64</v>
      </c>
      <c r="N100" s="54">
        <v>8.280000000000001</v>
      </c>
      <c r="O100" s="54">
        <v>8.280000000000001</v>
      </c>
      <c r="P100" s="54">
        <v>8.64</v>
      </c>
      <c r="Q100" s="54">
        <v>8.280000000000001</v>
      </c>
      <c r="R100" s="54">
        <v>8.64</v>
      </c>
      <c r="S100" s="54">
        <v>8.280000000000001</v>
      </c>
      <c r="T100" s="54">
        <v>8.64</v>
      </c>
      <c r="U100" s="54">
        <v>8.280000000000001</v>
      </c>
      <c r="V100" s="54">
        <v>8.64</v>
      </c>
      <c r="W100" s="54">
        <v>8.64</v>
      </c>
      <c r="X100" s="54">
        <v>8.64</v>
      </c>
      <c r="Y100" s="54">
        <v>8.64</v>
      </c>
      <c r="Z100" s="54">
        <v>8.64</v>
      </c>
      <c r="AA100" s="54">
        <v>9</v>
      </c>
      <c r="AB100" s="54">
        <v>8.64</v>
      </c>
    </row>
    <row r="101" spans="1:28" s="4" customFormat="1" ht="12.75" customHeight="1">
      <c r="A101" s="44"/>
      <c r="B101" s="42"/>
      <c r="C101" s="5" t="s">
        <v>39</v>
      </c>
      <c r="D101" s="57">
        <f t="shared" si="9"/>
        <v>15018.300000000001</v>
      </c>
      <c r="E101" s="54">
        <f aca="true" t="shared" si="11" ref="E101:AB101">SUM(E88:E100)</f>
        <v>7273.14</v>
      </c>
      <c r="F101" s="54">
        <f t="shared" si="11"/>
        <v>6954.6</v>
      </c>
      <c r="G101" s="54">
        <f t="shared" si="11"/>
        <v>6814.679999999999</v>
      </c>
      <c r="H101" s="54">
        <f t="shared" si="11"/>
        <v>6773.699999999999</v>
      </c>
      <c r="I101" s="54">
        <f t="shared" si="11"/>
        <v>6876.12</v>
      </c>
      <c r="J101" s="54">
        <f t="shared" si="11"/>
        <v>7945.799999999999</v>
      </c>
      <c r="K101" s="54">
        <f t="shared" si="11"/>
        <v>9856.2</v>
      </c>
      <c r="L101" s="54">
        <f t="shared" si="11"/>
        <v>11825.52</v>
      </c>
      <c r="M101" s="54">
        <f t="shared" si="11"/>
        <v>13543.919999999998</v>
      </c>
      <c r="N101" s="54">
        <f t="shared" si="11"/>
        <v>14589.060000000001</v>
      </c>
      <c r="O101" s="54">
        <f t="shared" si="11"/>
        <v>15018.300000000001</v>
      </c>
      <c r="P101" s="54">
        <f t="shared" si="11"/>
        <v>14723.159999999998</v>
      </c>
      <c r="Q101" s="54">
        <f t="shared" si="11"/>
        <v>14647.380000000003</v>
      </c>
      <c r="R101" s="54">
        <f t="shared" si="11"/>
        <v>14401.92</v>
      </c>
      <c r="S101" s="54">
        <f t="shared" si="11"/>
        <v>14254.980000000001</v>
      </c>
      <c r="T101" s="54">
        <f t="shared" si="11"/>
        <v>14146.739999999998</v>
      </c>
      <c r="U101" s="54">
        <f t="shared" si="11"/>
        <v>14013.120000000003</v>
      </c>
      <c r="V101" s="54">
        <f t="shared" si="11"/>
        <v>12989.76</v>
      </c>
      <c r="W101" s="54">
        <f t="shared" si="11"/>
        <v>12238.8</v>
      </c>
      <c r="X101" s="54">
        <f t="shared" si="11"/>
        <v>11350.32</v>
      </c>
      <c r="Y101" s="54">
        <f t="shared" si="11"/>
        <v>10489.739999999996</v>
      </c>
      <c r="Z101" s="54">
        <f t="shared" si="11"/>
        <v>9679.86</v>
      </c>
      <c r="AA101" s="54">
        <f t="shared" si="11"/>
        <v>8681.34</v>
      </c>
      <c r="AB101" s="54">
        <f t="shared" si="11"/>
        <v>7671.780000000002</v>
      </c>
    </row>
    <row r="102" spans="1:28" ht="12.75">
      <c r="A102" s="44"/>
      <c r="B102" s="42" t="s">
        <v>40</v>
      </c>
      <c r="C102" s="19">
        <v>102</v>
      </c>
      <c r="D102" s="55">
        <f t="shared" si="9"/>
        <v>1249.2</v>
      </c>
      <c r="E102" s="54">
        <v>722</v>
      </c>
      <c r="F102" s="54">
        <v>692.8</v>
      </c>
      <c r="G102" s="54">
        <v>722.8</v>
      </c>
      <c r="H102" s="54">
        <v>698.4</v>
      </c>
      <c r="I102" s="54">
        <v>704.8</v>
      </c>
      <c r="J102" s="54">
        <v>780.4</v>
      </c>
      <c r="K102" s="54">
        <v>883.5999999999999</v>
      </c>
      <c r="L102" s="54">
        <v>969.2</v>
      </c>
      <c r="M102" s="54">
        <v>908.8000000000001</v>
      </c>
      <c r="N102" s="54">
        <v>939.2</v>
      </c>
      <c r="O102" s="54">
        <v>947.6</v>
      </c>
      <c r="P102" s="54">
        <v>920.4</v>
      </c>
      <c r="Q102" s="54">
        <v>949.6</v>
      </c>
      <c r="R102" s="54">
        <v>918.8</v>
      </c>
      <c r="S102" s="54">
        <v>941.6</v>
      </c>
      <c r="T102" s="54">
        <v>1020.8</v>
      </c>
      <c r="U102" s="54">
        <v>1110.3999999999999</v>
      </c>
      <c r="V102" s="54">
        <v>1133.6</v>
      </c>
      <c r="W102" s="54">
        <v>1195.1999999999998</v>
      </c>
      <c r="X102" s="54">
        <v>1249.2</v>
      </c>
      <c r="Y102" s="54">
        <v>1203.2</v>
      </c>
      <c r="Z102" s="54">
        <v>1117.2</v>
      </c>
      <c r="AA102" s="54">
        <v>990</v>
      </c>
      <c r="AB102" s="54">
        <v>818.4</v>
      </c>
    </row>
    <row r="103" spans="1:28" ht="12.75">
      <c r="A103" s="44"/>
      <c r="B103" s="42"/>
      <c r="C103" s="19">
        <v>103</v>
      </c>
      <c r="D103" s="55">
        <f t="shared" si="9"/>
        <v>709.6</v>
      </c>
      <c r="E103" s="54">
        <v>339.99999999999994</v>
      </c>
      <c r="F103" s="54">
        <v>312.79999999999995</v>
      </c>
      <c r="G103" s="54">
        <v>301.59999999999997</v>
      </c>
      <c r="H103" s="54">
        <v>292.00000000000006</v>
      </c>
      <c r="I103" s="54">
        <v>301.59999999999997</v>
      </c>
      <c r="J103" s="54">
        <v>351.2</v>
      </c>
      <c r="K103" s="54">
        <v>436.00000000000006</v>
      </c>
      <c r="L103" s="54">
        <v>436.79999999999995</v>
      </c>
      <c r="M103" s="54">
        <v>420.8</v>
      </c>
      <c r="N103" s="54">
        <v>441.59999999999997</v>
      </c>
      <c r="O103" s="54">
        <v>472.8</v>
      </c>
      <c r="P103" s="54">
        <v>485.6</v>
      </c>
      <c r="Q103" s="54">
        <v>478.4</v>
      </c>
      <c r="R103" s="54">
        <v>468</v>
      </c>
      <c r="S103" s="54">
        <v>490.4</v>
      </c>
      <c r="T103" s="54">
        <v>520</v>
      </c>
      <c r="U103" s="54">
        <v>557.6</v>
      </c>
      <c r="V103" s="54">
        <v>621.5999999999999</v>
      </c>
      <c r="W103" s="54">
        <v>696</v>
      </c>
      <c r="X103" s="54">
        <v>709.6</v>
      </c>
      <c r="Y103" s="54">
        <v>663.9999999999999</v>
      </c>
      <c r="Z103" s="54">
        <v>600.8</v>
      </c>
      <c r="AA103" s="54">
        <v>512</v>
      </c>
      <c r="AB103" s="54">
        <v>402.4</v>
      </c>
    </row>
    <row r="104" spans="1:28" ht="12.75">
      <c r="A104" s="44"/>
      <c r="B104" s="42"/>
      <c r="C104" s="19">
        <v>112</v>
      </c>
      <c r="D104" s="55">
        <f t="shared" si="9"/>
        <v>303.7</v>
      </c>
      <c r="E104" s="54">
        <v>238.8</v>
      </c>
      <c r="F104" s="54">
        <v>240</v>
      </c>
      <c r="G104" s="54">
        <v>237.1</v>
      </c>
      <c r="H104" s="54">
        <v>237.4</v>
      </c>
      <c r="I104" s="54">
        <v>243.4</v>
      </c>
      <c r="J104" s="54">
        <v>249.7</v>
      </c>
      <c r="K104" s="54">
        <v>258.8</v>
      </c>
      <c r="L104" s="54">
        <v>261.8</v>
      </c>
      <c r="M104" s="54">
        <v>251.5</v>
      </c>
      <c r="N104" s="54">
        <v>255</v>
      </c>
      <c r="O104" s="54">
        <v>254.80000000000004</v>
      </c>
      <c r="P104" s="54">
        <v>251</v>
      </c>
      <c r="Q104" s="54">
        <v>260.5</v>
      </c>
      <c r="R104" s="54">
        <v>264.6</v>
      </c>
      <c r="S104" s="54">
        <v>257.8</v>
      </c>
      <c r="T104" s="54">
        <v>273.2</v>
      </c>
      <c r="U104" s="54">
        <v>280.90000000000003</v>
      </c>
      <c r="V104" s="54">
        <v>289.8</v>
      </c>
      <c r="W104" s="54">
        <v>297.7</v>
      </c>
      <c r="X104" s="54">
        <v>302.7</v>
      </c>
      <c r="Y104" s="54">
        <v>303.7</v>
      </c>
      <c r="Z104" s="54">
        <v>294.90000000000003</v>
      </c>
      <c r="AA104" s="54">
        <v>273.3</v>
      </c>
      <c r="AB104" s="54">
        <v>253.29999999999998</v>
      </c>
    </row>
    <row r="105" spans="1:28" ht="12.75">
      <c r="A105" s="44"/>
      <c r="B105" s="42"/>
      <c r="C105" s="19">
        <v>202</v>
      </c>
      <c r="D105" s="55">
        <f t="shared" si="9"/>
        <v>525.2</v>
      </c>
      <c r="E105" s="54">
        <v>338.40000000000003</v>
      </c>
      <c r="F105" s="54">
        <v>331.2</v>
      </c>
      <c r="G105" s="54">
        <v>325.2</v>
      </c>
      <c r="H105" s="54">
        <v>330.40000000000003</v>
      </c>
      <c r="I105" s="54">
        <v>319.20000000000005</v>
      </c>
      <c r="J105" s="54">
        <v>322</v>
      </c>
      <c r="K105" s="54">
        <v>372.40000000000003</v>
      </c>
      <c r="L105" s="54">
        <v>427.20000000000005</v>
      </c>
      <c r="M105" s="54">
        <v>416.8</v>
      </c>
      <c r="N105" s="54">
        <v>418.8</v>
      </c>
      <c r="O105" s="54">
        <v>424.4</v>
      </c>
      <c r="P105" s="54">
        <v>430.79999999999995</v>
      </c>
      <c r="Q105" s="54">
        <v>473.19999999999993</v>
      </c>
      <c r="R105" s="54">
        <v>444.40000000000003</v>
      </c>
      <c r="S105" s="54">
        <v>441.99999999999994</v>
      </c>
      <c r="T105" s="54">
        <v>458.8</v>
      </c>
      <c r="U105" s="54">
        <v>480.40000000000003</v>
      </c>
      <c r="V105" s="54">
        <v>496</v>
      </c>
      <c r="W105" s="54">
        <v>521.6</v>
      </c>
      <c r="X105" s="54">
        <v>525.2</v>
      </c>
      <c r="Y105" s="54">
        <v>498.8</v>
      </c>
      <c r="Z105" s="54">
        <v>488</v>
      </c>
      <c r="AA105" s="54">
        <v>436</v>
      </c>
      <c r="AB105" s="54">
        <v>387.6</v>
      </c>
    </row>
    <row r="106" spans="1:28" ht="12.75">
      <c r="A106" s="44"/>
      <c r="B106" s="42"/>
      <c r="C106" s="19">
        <v>203</v>
      </c>
      <c r="D106" s="55">
        <f t="shared" si="9"/>
        <v>867.1999999999999</v>
      </c>
      <c r="E106" s="54">
        <v>415.2</v>
      </c>
      <c r="F106" s="54">
        <v>383.2</v>
      </c>
      <c r="G106" s="54">
        <v>376.8</v>
      </c>
      <c r="H106" s="54">
        <v>371.2</v>
      </c>
      <c r="I106" s="54">
        <v>382.40000000000003</v>
      </c>
      <c r="J106" s="54">
        <v>458.40000000000003</v>
      </c>
      <c r="K106" s="54">
        <v>538.4</v>
      </c>
      <c r="L106" s="54">
        <v>567.1999999999999</v>
      </c>
      <c r="M106" s="54">
        <v>547.1999999999999</v>
      </c>
      <c r="N106" s="54">
        <v>583.1999999999999</v>
      </c>
      <c r="O106" s="54">
        <v>580.8</v>
      </c>
      <c r="P106" s="54">
        <v>556.8</v>
      </c>
      <c r="Q106" s="54">
        <v>592.0000000000001</v>
      </c>
      <c r="R106" s="54">
        <v>586.4</v>
      </c>
      <c r="S106" s="54">
        <v>578.4</v>
      </c>
      <c r="T106" s="54">
        <v>621.6</v>
      </c>
      <c r="U106" s="54">
        <v>701.6</v>
      </c>
      <c r="V106" s="54">
        <v>744</v>
      </c>
      <c r="W106" s="54">
        <v>827.2</v>
      </c>
      <c r="X106" s="54">
        <v>867.1999999999999</v>
      </c>
      <c r="Y106" s="54">
        <v>821.6</v>
      </c>
      <c r="Z106" s="54">
        <v>735.2</v>
      </c>
      <c r="AA106" s="54">
        <v>618.4000000000001</v>
      </c>
      <c r="AB106" s="54">
        <v>489.59999999999997</v>
      </c>
    </row>
    <row r="107" spans="1:28" ht="12.75">
      <c r="A107" s="44"/>
      <c r="B107" s="42"/>
      <c r="C107" s="19">
        <v>106</v>
      </c>
      <c r="D107" s="55">
        <f t="shared" si="9"/>
        <v>136</v>
      </c>
      <c r="E107" s="54">
        <v>41.6</v>
      </c>
      <c r="F107" s="54">
        <v>42.4</v>
      </c>
      <c r="G107" s="54">
        <v>42.4</v>
      </c>
      <c r="H107" s="54">
        <v>43.2</v>
      </c>
      <c r="I107" s="54">
        <v>42.4</v>
      </c>
      <c r="J107" s="54">
        <v>42.4</v>
      </c>
      <c r="K107" s="54">
        <v>41.6</v>
      </c>
      <c r="L107" s="54">
        <v>40.800000000000004</v>
      </c>
      <c r="M107" s="54">
        <v>40</v>
      </c>
      <c r="N107" s="54">
        <v>130.39999999999998</v>
      </c>
      <c r="O107" s="54">
        <v>111.19999999999999</v>
      </c>
      <c r="P107" s="54">
        <v>118.4</v>
      </c>
      <c r="Q107" s="54">
        <v>104.00000000000001</v>
      </c>
      <c r="R107" s="54">
        <v>104</v>
      </c>
      <c r="S107" s="54">
        <v>100</v>
      </c>
      <c r="T107" s="54">
        <v>102.39999999999999</v>
      </c>
      <c r="U107" s="54">
        <v>112.8</v>
      </c>
      <c r="V107" s="54">
        <v>107.19999999999999</v>
      </c>
      <c r="W107" s="54">
        <v>107.19999999999999</v>
      </c>
      <c r="X107" s="54">
        <v>114.4</v>
      </c>
      <c r="Y107" s="54">
        <v>128</v>
      </c>
      <c r="Z107" s="54">
        <v>136</v>
      </c>
      <c r="AA107" s="54">
        <v>127.19999999999997</v>
      </c>
      <c r="AB107" s="54">
        <v>117.6</v>
      </c>
    </row>
    <row r="108" spans="1:28" ht="12.75">
      <c r="A108" s="44"/>
      <c r="B108" s="42"/>
      <c r="C108" s="19">
        <v>206</v>
      </c>
      <c r="D108" s="55">
        <f t="shared" si="9"/>
        <v>110.39999999999999</v>
      </c>
      <c r="E108" s="54">
        <v>88.79999999999998</v>
      </c>
      <c r="F108" s="54">
        <v>68</v>
      </c>
      <c r="G108" s="54">
        <v>60</v>
      </c>
      <c r="H108" s="54">
        <v>53.599999999999994</v>
      </c>
      <c r="I108" s="54">
        <v>51.2</v>
      </c>
      <c r="J108" s="54">
        <v>51.2</v>
      </c>
      <c r="K108" s="54">
        <v>59.2</v>
      </c>
      <c r="L108" s="54">
        <v>88.79999999999998</v>
      </c>
      <c r="M108" s="54">
        <v>110.39999999999999</v>
      </c>
      <c r="N108" s="54">
        <v>104</v>
      </c>
      <c r="O108" s="54">
        <v>12</v>
      </c>
      <c r="P108" s="54">
        <v>10.4</v>
      </c>
      <c r="Q108" s="54">
        <v>11.2</v>
      </c>
      <c r="R108" s="54">
        <v>11.2</v>
      </c>
      <c r="S108" s="54">
        <v>10.4</v>
      </c>
      <c r="T108" s="54">
        <v>10.4</v>
      </c>
      <c r="U108" s="54">
        <v>11.2</v>
      </c>
      <c r="V108" s="54">
        <v>11.2</v>
      </c>
      <c r="W108" s="54">
        <v>11.2</v>
      </c>
      <c r="X108" s="54">
        <v>11.2</v>
      </c>
      <c r="Y108" s="54">
        <v>11.2</v>
      </c>
      <c r="Z108" s="54">
        <v>11.2</v>
      </c>
      <c r="AA108" s="54">
        <v>11.2</v>
      </c>
      <c r="AB108" s="54">
        <v>11.2</v>
      </c>
    </row>
    <row r="109" spans="1:28" ht="12.75">
      <c r="A109" s="44"/>
      <c r="B109" s="42"/>
      <c r="C109" s="19">
        <v>110</v>
      </c>
      <c r="D109" s="55">
        <f t="shared" si="9"/>
        <v>406.80000000000007</v>
      </c>
      <c r="E109" s="54">
        <v>356</v>
      </c>
      <c r="F109" s="54">
        <v>345.6</v>
      </c>
      <c r="G109" s="54">
        <v>336.8</v>
      </c>
      <c r="H109" s="54">
        <v>339.6</v>
      </c>
      <c r="I109" s="54">
        <v>340.8</v>
      </c>
      <c r="J109" s="54">
        <v>356.8</v>
      </c>
      <c r="K109" s="54">
        <v>404.4</v>
      </c>
      <c r="L109" s="54">
        <v>399.6</v>
      </c>
      <c r="M109" s="54">
        <v>399.6</v>
      </c>
      <c r="N109" s="54">
        <v>404.8</v>
      </c>
      <c r="O109" s="54">
        <v>389.6</v>
      </c>
      <c r="P109" s="54">
        <v>367.2</v>
      </c>
      <c r="Q109" s="54">
        <v>370.8</v>
      </c>
      <c r="R109" s="54">
        <v>381.2</v>
      </c>
      <c r="S109" s="54">
        <v>384.8</v>
      </c>
      <c r="T109" s="54">
        <v>392.4</v>
      </c>
      <c r="U109" s="54">
        <v>394</v>
      </c>
      <c r="V109" s="54">
        <v>398</v>
      </c>
      <c r="W109" s="54">
        <v>401.2</v>
      </c>
      <c r="X109" s="54">
        <v>406.80000000000007</v>
      </c>
      <c r="Y109" s="54">
        <v>400.4</v>
      </c>
      <c r="Z109" s="54">
        <v>384.40000000000003</v>
      </c>
      <c r="AA109" s="54">
        <v>353.6</v>
      </c>
      <c r="AB109" s="54">
        <v>320.79999999999995</v>
      </c>
    </row>
    <row r="110" spans="1:28" ht="12.75">
      <c r="A110" s="44"/>
      <c r="B110" s="42"/>
      <c r="C110" s="19">
        <v>210</v>
      </c>
      <c r="D110" s="56">
        <f t="shared" si="9"/>
        <v>439.92</v>
      </c>
      <c r="E110" s="54">
        <v>226.54000000000002</v>
      </c>
      <c r="F110" s="54">
        <v>216.20000000000002</v>
      </c>
      <c r="G110" s="54">
        <v>211.5</v>
      </c>
      <c r="H110" s="54">
        <v>196.46000000000004</v>
      </c>
      <c r="I110" s="54">
        <v>200.22000000000003</v>
      </c>
      <c r="J110" s="54">
        <v>228.42000000000002</v>
      </c>
      <c r="K110" s="54">
        <v>282.00000000000006</v>
      </c>
      <c r="L110" s="54">
        <v>341.21999999999997</v>
      </c>
      <c r="M110" s="54">
        <v>360.02</v>
      </c>
      <c r="N110" s="54">
        <v>348.73999999999995</v>
      </c>
      <c r="O110" s="54">
        <v>336.52</v>
      </c>
      <c r="P110" s="54">
        <v>334.64000000000004</v>
      </c>
      <c r="Q110" s="54">
        <v>303.62</v>
      </c>
      <c r="R110" s="54">
        <v>301.74</v>
      </c>
      <c r="S110" s="54">
        <v>289.52000000000004</v>
      </c>
      <c r="T110" s="54">
        <v>292.34</v>
      </c>
      <c r="U110" s="54">
        <v>315.84000000000003</v>
      </c>
      <c r="V110" s="54">
        <v>334.64000000000004</v>
      </c>
      <c r="W110" s="54">
        <v>423</v>
      </c>
      <c r="X110" s="54">
        <v>439.92</v>
      </c>
      <c r="Y110" s="54">
        <v>409.84000000000003</v>
      </c>
      <c r="Z110" s="54">
        <v>361.90000000000003</v>
      </c>
      <c r="AA110" s="54">
        <v>328.06</v>
      </c>
      <c r="AB110" s="54">
        <v>290.46000000000004</v>
      </c>
    </row>
    <row r="111" spans="1:28" ht="12.75">
      <c r="A111" s="44"/>
      <c r="B111" s="42"/>
      <c r="C111" s="19">
        <v>114</v>
      </c>
      <c r="D111" s="56">
        <f t="shared" si="9"/>
        <v>1145.6</v>
      </c>
      <c r="E111" s="54">
        <v>565.1999999999999</v>
      </c>
      <c r="F111" s="54">
        <v>530</v>
      </c>
      <c r="G111" s="54">
        <v>508</v>
      </c>
      <c r="H111" s="54">
        <v>502.4</v>
      </c>
      <c r="I111" s="54">
        <v>508</v>
      </c>
      <c r="J111" s="54">
        <v>628.4000000000001</v>
      </c>
      <c r="K111" s="54">
        <v>750.8</v>
      </c>
      <c r="L111" s="54">
        <v>894.8000000000001</v>
      </c>
      <c r="M111" s="54">
        <v>950.8</v>
      </c>
      <c r="N111" s="54">
        <v>1013.1999999999999</v>
      </c>
      <c r="O111" s="54">
        <v>1036.4</v>
      </c>
      <c r="P111" s="54">
        <v>1004.4</v>
      </c>
      <c r="Q111" s="54">
        <v>1001.6</v>
      </c>
      <c r="R111" s="54">
        <v>983.6</v>
      </c>
      <c r="S111" s="54">
        <v>963.2</v>
      </c>
      <c r="T111" s="54">
        <v>1047.2</v>
      </c>
      <c r="U111" s="54">
        <v>1112.4</v>
      </c>
      <c r="V111" s="54">
        <v>1139.2</v>
      </c>
      <c r="W111" s="54">
        <v>1145.6</v>
      </c>
      <c r="X111" s="54">
        <v>1117.6</v>
      </c>
      <c r="Y111" s="54">
        <v>1078.8</v>
      </c>
      <c r="Z111" s="54">
        <v>967.6</v>
      </c>
      <c r="AA111" s="54">
        <v>793.2</v>
      </c>
      <c r="AB111" s="54">
        <v>650</v>
      </c>
    </row>
    <row r="112" spans="1:28" ht="12.75">
      <c r="A112" s="44"/>
      <c r="B112" s="42"/>
      <c r="C112" s="19">
        <v>220</v>
      </c>
      <c r="D112" s="56">
        <f t="shared" si="9"/>
        <v>657.5999999999999</v>
      </c>
      <c r="E112" s="54">
        <v>326.40000000000003</v>
      </c>
      <c r="F112" s="54">
        <v>302.4</v>
      </c>
      <c r="G112" s="54">
        <v>289.59999999999997</v>
      </c>
      <c r="H112" s="54">
        <v>291.2</v>
      </c>
      <c r="I112" s="54">
        <v>305.59999999999997</v>
      </c>
      <c r="J112" s="54">
        <v>404.8</v>
      </c>
      <c r="K112" s="54">
        <v>532.8</v>
      </c>
      <c r="L112" s="54">
        <v>572.8</v>
      </c>
      <c r="M112" s="54">
        <v>572.8</v>
      </c>
      <c r="N112" s="54">
        <v>584.0000000000001</v>
      </c>
      <c r="O112" s="54">
        <v>571.1999999999999</v>
      </c>
      <c r="P112" s="54">
        <v>571.2</v>
      </c>
      <c r="Q112" s="54">
        <v>569.6</v>
      </c>
      <c r="R112" s="54">
        <v>544</v>
      </c>
      <c r="S112" s="54">
        <v>521.6</v>
      </c>
      <c r="T112" s="54">
        <v>561.6</v>
      </c>
      <c r="U112" s="54">
        <v>622.4000000000001</v>
      </c>
      <c r="V112" s="54">
        <v>641.5999999999999</v>
      </c>
      <c r="W112" s="54">
        <v>656</v>
      </c>
      <c r="X112" s="54">
        <v>657.5999999999999</v>
      </c>
      <c r="Y112" s="54">
        <v>598.4000000000001</v>
      </c>
      <c r="Z112" s="54">
        <v>537.6</v>
      </c>
      <c r="AA112" s="54">
        <v>457.6</v>
      </c>
      <c r="AB112" s="54">
        <v>377.6</v>
      </c>
    </row>
    <row r="113" spans="1:28" s="4" customFormat="1" ht="12.75" customHeight="1">
      <c r="A113" s="44"/>
      <c r="B113" s="42"/>
      <c r="C113" s="5" t="s">
        <v>41</v>
      </c>
      <c r="D113" s="57">
        <f t="shared" si="9"/>
        <v>6401.42</v>
      </c>
      <c r="E113" s="54">
        <f>SUM(E102:E112)</f>
        <v>3658.94</v>
      </c>
      <c r="F113" s="54">
        <f aca="true" t="shared" si="12" ref="F113:AB113">SUM(F102:F112)</f>
        <v>3464.6</v>
      </c>
      <c r="G113" s="54">
        <f t="shared" si="12"/>
        <v>3411.7999999999997</v>
      </c>
      <c r="H113" s="54">
        <f t="shared" si="12"/>
        <v>3355.86</v>
      </c>
      <c r="I113" s="54">
        <f t="shared" si="12"/>
        <v>3399.6200000000003</v>
      </c>
      <c r="J113" s="54">
        <f t="shared" si="12"/>
        <v>3873.7200000000003</v>
      </c>
      <c r="K113" s="54">
        <f t="shared" si="12"/>
        <v>4560</v>
      </c>
      <c r="L113" s="54">
        <f t="shared" si="12"/>
        <v>5000.22</v>
      </c>
      <c r="M113" s="54">
        <f t="shared" si="12"/>
        <v>4978.72</v>
      </c>
      <c r="N113" s="54">
        <f t="shared" si="12"/>
        <v>5222.94</v>
      </c>
      <c r="O113" s="54">
        <f t="shared" si="12"/>
        <v>5137.319999999999</v>
      </c>
      <c r="P113" s="54">
        <f t="shared" si="12"/>
        <v>5050.84</v>
      </c>
      <c r="Q113" s="54">
        <f t="shared" si="12"/>
        <v>5114.52</v>
      </c>
      <c r="R113" s="54">
        <f t="shared" si="12"/>
        <v>5007.9400000000005</v>
      </c>
      <c r="S113" s="54">
        <f t="shared" si="12"/>
        <v>4979.72</v>
      </c>
      <c r="T113" s="54">
        <f t="shared" si="12"/>
        <v>5300.740000000001</v>
      </c>
      <c r="U113" s="54">
        <f t="shared" si="12"/>
        <v>5699.540000000001</v>
      </c>
      <c r="V113" s="54">
        <f t="shared" si="12"/>
        <v>5916.84</v>
      </c>
      <c r="W113" s="54">
        <f t="shared" si="12"/>
        <v>6281.9</v>
      </c>
      <c r="X113" s="54">
        <f t="shared" si="12"/>
        <v>6401.42</v>
      </c>
      <c r="Y113" s="54">
        <f t="shared" si="12"/>
        <v>6117.9400000000005</v>
      </c>
      <c r="Z113" s="54">
        <f t="shared" si="12"/>
        <v>5634.800000000001</v>
      </c>
      <c r="AA113" s="54">
        <f t="shared" si="12"/>
        <v>4900.56</v>
      </c>
      <c r="AB113" s="54">
        <f t="shared" si="12"/>
        <v>4118.96</v>
      </c>
    </row>
    <row r="114" spans="1:28" ht="12.75">
      <c r="A114" s="44"/>
      <c r="B114" s="42" t="s">
        <v>42</v>
      </c>
      <c r="C114" s="19">
        <v>1</v>
      </c>
      <c r="D114" s="55">
        <f t="shared" si="9"/>
        <v>295.91999999999996</v>
      </c>
      <c r="E114" s="54">
        <v>258.36</v>
      </c>
      <c r="F114" s="54">
        <v>253.2</v>
      </c>
      <c r="G114" s="54">
        <v>234.48000000000002</v>
      </c>
      <c r="H114" s="54">
        <v>249.72</v>
      </c>
      <c r="I114" s="54">
        <v>239.4</v>
      </c>
      <c r="J114" s="54">
        <v>212.16000000000003</v>
      </c>
      <c r="K114" s="54">
        <v>243.95999999999998</v>
      </c>
      <c r="L114" s="54">
        <v>223.92000000000002</v>
      </c>
      <c r="M114" s="54">
        <v>295.91999999999996</v>
      </c>
      <c r="N114" s="54">
        <v>272.4</v>
      </c>
      <c r="O114" s="54">
        <v>270.84000000000003</v>
      </c>
      <c r="P114" s="54">
        <v>278.4</v>
      </c>
      <c r="Q114" s="54">
        <v>263.88</v>
      </c>
      <c r="R114" s="54">
        <v>245.16000000000003</v>
      </c>
      <c r="S114" s="54">
        <v>236.28</v>
      </c>
      <c r="T114" s="54">
        <v>267.36</v>
      </c>
      <c r="U114" s="54">
        <v>235.8</v>
      </c>
      <c r="V114" s="54">
        <v>261.6</v>
      </c>
      <c r="W114" s="54">
        <v>247.68</v>
      </c>
      <c r="X114" s="54">
        <v>238.2</v>
      </c>
      <c r="Y114" s="54">
        <v>255.24</v>
      </c>
      <c r="Z114" s="54">
        <v>236.64</v>
      </c>
      <c r="AA114" s="54">
        <v>237.12</v>
      </c>
      <c r="AB114" s="54">
        <v>243.12</v>
      </c>
    </row>
    <row r="115" spans="1:28" ht="12.75">
      <c r="A115" s="44"/>
      <c r="B115" s="42"/>
      <c r="C115" s="19">
        <v>3</v>
      </c>
      <c r="D115" s="55">
        <f t="shared" si="9"/>
        <v>424.26</v>
      </c>
      <c r="E115" s="54">
        <v>367.56</v>
      </c>
      <c r="F115" s="54">
        <v>368.82000000000005</v>
      </c>
      <c r="G115" s="54">
        <v>367.38</v>
      </c>
      <c r="H115" s="54">
        <v>366.3</v>
      </c>
      <c r="I115" s="54">
        <v>376.02</v>
      </c>
      <c r="J115" s="54">
        <v>390.42</v>
      </c>
      <c r="K115" s="54">
        <v>407.88</v>
      </c>
      <c r="L115" s="54">
        <v>424.26</v>
      </c>
      <c r="M115" s="54">
        <v>374.58000000000004</v>
      </c>
      <c r="N115" s="54">
        <v>362.88</v>
      </c>
      <c r="O115" s="54">
        <v>374.58000000000004</v>
      </c>
      <c r="P115" s="54">
        <v>369.72</v>
      </c>
      <c r="Q115" s="54">
        <v>358.20000000000005</v>
      </c>
      <c r="R115" s="54">
        <v>366.12</v>
      </c>
      <c r="S115" s="54">
        <v>380.70000000000005</v>
      </c>
      <c r="T115" s="54">
        <v>374.76</v>
      </c>
      <c r="U115" s="54">
        <v>398.16</v>
      </c>
      <c r="V115" s="54">
        <v>412.91999999999996</v>
      </c>
      <c r="W115" s="54">
        <v>390.24</v>
      </c>
      <c r="X115" s="54">
        <v>396.54</v>
      </c>
      <c r="Y115" s="54">
        <v>395.1</v>
      </c>
      <c r="Z115" s="54">
        <v>385.56</v>
      </c>
      <c r="AA115" s="54">
        <v>376.38</v>
      </c>
      <c r="AB115" s="54">
        <v>351.53999999999996</v>
      </c>
    </row>
    <row r="116" spans="1:28" ht="12.75">
      <c r="A116" s="44"/>
      <c r="B116" s="42"/>
      <c r="C116" s="19">
        <v>7</v>
      </c>
      <c r="D116" s="55">
        <f t="shared" si="9"/>
        <v>510.30000000000007</v>
      </c>
      <c r="E116" s="54">
        <v>445.5</v>
      </c>
      <c r="F116" s="54">
        <v>450</v>
      </c>
      <c r="G116" s="54">
        <v>464.76</v>
      </c>
      <c r="H116" s="54">
        <v>446.94</v>
      </c>
      <c r="I116" s="54">
        <v>463.68</v>
      </c>
      <c r="J116" s="54">
        <v>470.88</v>
      </c>
      <c r="K116" s="54">
        <v>501.84000000000003</v>
      </c>
      <c r="L116" s="54">
        <v>489.06</v>
      </c>
      <c r="M116" s="54">
        <v>445.14</v>
      </c>
      <c r="N116" s="54">
        <v>444.96000000000004</v>
      </c>
      <c r="O116" s="54">
        <v>453.06</v>
      </c>
      <c r="P116" s="54">
        <v>453.24</v>
      </c>
      <c r="Q116" s="54">
        <v>435.78</v>
      </c>
      <c r="R116" s="54">
        <v>425.88</v>
      </c>
      <c r="S116" s="54">
        <v>437.58000000000004</v>
      </c>
      <c r="T116" s="54">
        <v>451.26</v>
      </c>
      <c r="U116" s="54">
        <v>486.54</v>
      </c>
      <c r="V116" s="54">
        <v>507.24</v>
      </c>
      <c r="W116" s="54">
        <v>510.30000000000007</v>
      </c>
      <c r="X116" s="54">
        <v>504.18</v>
      </c>
      <c r="Y116" s="54">
        <v>491.58000000000004</v>
      </c>
      <c r="Z116" s="54">
        <v>496.8</v>
      </c>
      <c r="AA116" s="54">
        <v>465.65999999999997</v>
      </c>
      <c r="AB116" s="54">
        <v>457.20000000000005</v>
      </c>
    </row>
    <row r="117" spans="1:28" ht="12.75">
      <c r="A117" s="44"/>
      <c r="B117" s="42"/>
      <c r="C117" s="19">
        <v>11</v>
      </c>
      <c r="D117" s="55">
        <f t="shared" si="9"/>
        <v>442.8</v>
      </c>
      <c r="E117" s="54">
        <v>344.52</v>
      </c>
      <c r="F117" s="54">
        <v>335.76</v>
      </c>
      <c r="G117" s="54">
        <v>335.4</v>
      </c>
      <c r="H117" s="54">
        <v>334.91999999999996</v>
      </c>
      <c r="I117" s="54">
        <v>334.91999999999996</v>
      </c>
      <c r="J117" s="54">
        <v>340.32</v>
      </c>
      <c r="K117" s="54">
        <v>390.96000000000004</v>
      </c>
      <c r="L117" s="54">
        <v>418.20000000000005</v>
      </c>
      <c r="M117" s="54">
        <v>435.12</v>
      </c>
      <c r="N117" s="54">
        <v>442.8</v>
      </c>
      <c r="O117" s="54">
        <v>419.15999999999997</v>
      </c>
      <c r="P117" s="54">
        <v>393</v>
      </c>
      <c r="Q117" s="54">
        <v>384.24</v>
      </c>
      <c r="R117" s="54">
        <v>386.4</v>
      </c>
      <c r="S117" s="54">
        <v>380.76</v>
      </c>
      <c r="T117" s="54">
        <v>381.48</v>
      </c>
      <c r="U117" s="54">
        <v>388.68</v>
      </c>
      <c r="V117" s="54">
        <v>392.04</v>
      </c>
      <c r="W117" s="54">
        <v>383.28</v>
      </c>
      <c r="X117" s="54">
        <v>380.88</v>
      </c>
      <c r="Y117" s="54">
        <v>364.92</v>
      </c>
      <c r="Z117" s="54">
        <v>343.56</v>
      </c>
      <c r="AA117" s="54">
        <v>336.36</v>
      </c>
      <c r="AB117" s="54">
        <v>336.24</v>
      </c>
    </row>
    <row r="118" spans="1:28" ht="12.75">
      <c r="A118" s="44"/>
      <c r="B118" s="42"/>
      <c r="C118" s="19">
        <v>15</v>
      </c>
      <c r="D118" s="55">
        <f t="shared" si="9"/>
        <v>721.9200000000001</v>
      </c>
      <c r="E118" s="54">
        <v>637.6800000000001</v>
      </c>
      <c r="F118" s="54">
        <v>631.2</v>
      </c>
      <c r="G118" s="54">
        <v>609.12</v>
      </c>
      <c r="H118" s="54">
        <v>611.52</v>
      </c>
      <c r="I118" s="54">
        <v>633.84</v>
      </c>
      <c r="J118" s="54">
        <v>678.24</v>
      </c>
      <c r="K118" s="54">
        <v>685.6800000000001</v>
      </c>
      <c r="L118" s="54">
        <v>681.84</v>
      </c>
      <c r="M118" s="54">
        <v>721.9200000000001</v>
      </c>
      <c r="N118" s="54">
        <v>682.56</v>
      </c>
      <c r="O118" s="54">
        <v>680.4000000000001</v>
      </c>
      <c r="P118" s="54">
        <v>661.44</v>
      </c>
      <c r="Q118" s="54">
        <v>671.52</v>
      </c>
      <c r="R118" s="54">
        <v>663.12</v>
      </c>
      <c r="S118" s="54">
        <v>672.96</v>
      </c>
      <c r="T118" s="54">
        <v>331.44</v>
      </c>
      <c r="U118" s="54">
        <v>701.04</v>
      </c>
      <c r="V118" s="54">
        <v>679.2</v>
      </c>
      <c r="W118" s="54">
        <v>652.08</v>
      </c>
      <c r="X118" s="54">
        <v>652.8</v>
      </c>
      <c r="Y118" s="54">
        <v>655.6800000000001</v>
      </c>
      <c r="Z118" s="54">
        <v>648.24</v>
      </c>
      <c r="AA118" s="54">
        <v>600.72</v>
      </c>
      <c r="AB118" s="54">
        <v>594.96</v>
      </c>
    </row>
    <row r="119" spans="1:28" ht="12.75">
      <c r="A119" s="44"/>
      <c r="B119" s="42"/>
      <c r="C119" s="19">
        <v>19</v>
      </c>
      <c r="D119" s="55">
        <f t="shared" si="9"/>
        <v>309.78</v>
      </c>
      <c r="E119" s="54">
        <v>292.5</v>
      </c>
      <c r="F119" s="54">
        <v>279.36</v>
      </c>
      <c r="G119" s="54">
        <v>279.72</v>
      </c>
      <c r="H119" s="54">
        <v>277.92</v>
      </c>
      <c r="I119" s="54">
        <v>278.46000000000004</v>
      </c>
      <c r="J119" s="54">
        <v>293.76</v>
      </c>
      <c r="K119" s="54">
        <v>302.22</v>
      </c>
      <c r="L119" s="54">
        <v>302.4</v>
      </c>
      <c r="M119" s="54">
        <v>292.14</v>
      </c>
      <c r="N119" s="54">
        <v>274.86</v>
      </c>
      <c r="O119" s="54">
        <v>267.84000000000003</v>
      </c>
      <c r="P119" s="54">
        <v>271.26</v>
      </c>
      <c r="Q119" s="54">
        <v>278.64</v>
      </c>
      <c r="R119" s="54">
        <v>271.26</v>
      </c>
      <c r="S119" s="54">
        <v>273.06000000000006</v>
      </c>
      <c r="T119" s="54">
        <v>292.14</v>
      </c>
      <c r="U119" s="54">
        <v>309.78</v>
      </c>
      <c r="V119" s="54">
        <v>297.36</v>
      </c>
      <c r="W119" s="54">
        <v>299.70000000000005</v>
      </c>
      <c r="X119" s="54">
        <v>303.3</v>
      </c>
      <c r="Y119" s="54">
        <v>290.70000000000005</v>
      </c>
      <c r="Z119" s="54">
        <v>291.78</v>
      </c>
      <c r="AA119" s="54">
        <v>283.68</v>
      </c>
      <c r="AB119" s="54">
        <v>281.52</v>
      </c>
    </row>
    <row r="120" spans="1:28" ht="12.75">
      <c r="A120" s="44"/>
      <c r="B120" s="42"/>
      <c r="C120" s="19">
        <v>17</v>
      </c>
      <c r="D120" s="55">
        <f t="shared" si="9"/>
        <v>171.54000000000002</v>
      </c>
      <c r="E120" s="54">
        <v>147.95999999999998</v>
      </c>
      <c r="F120" s="54">
        <v>143.64000000000001</v>
      </c>
      <c r="G120" s="54">
        <v>140.4</v>
      </c>
      <c r="H120" s="54">
        <v>142.74</v>
      </c>
      <c r="I120" s="54">
        <v>137.88</v>
      </c>
      <c r="J120" s="54">
        <v>141.48000000000002</v>
      </c>
      <c r="K120" s="54">
        <v>157.14</v>
      </c>
      <c r="L120" s="54">
        <v>164.52</v>
      </c>
      <c r="M120" s="54">
        <v>166.86</v>
      </c>
      <c r="N120" s="54">
        <v>154.8</v>
      </c>
      <c r="O120" s="54">
        <v>156.6</v>
      </c>
      <c r="P120" s="54">
        <v>148.14</v>
      </c>
      <c r="Q120" s="54">
        <v>147.24</v>
      </c>
      <c r="R120" s="54">
        <v>143.82</v>
      </c>
      <c r="S120" s="54">
        <v>146.51999999999998</v>
      </c>
      <c r="T120" s="54">
        <v>152.28</v>
      </c>
      <c r="U120" s="54">
        <v>159.84</v>
      </c>
      <c r="V120" s="54">
        <v>171.54000000000002</v>
      </c>
      <c r="W120" s="54">
        <v>163.8</v>
      </c>
      <c r="X120" s="54">
        <v>167.76</v>
      </c>
      <c r="Y120" s="54">
        <v>167.57999999999998</v>
      </c>
      <c r="Z120" s="54">
        <v>163.07999999999998</v>
      </c>
      <c r="AA120" s="54">
        <v>156.60000000000002</v>
      </c>
      <c r="AB120" s="54">
        <v>144.18</v>
      </c>
    </row>
    <row r="121" spans="1:28" ht="12.75">
      <c r="A121" s="44"/>
      <c r="B121" s="42"/>
      <c r="C121" s="19">
        <v>13</v>
      </c>
      <c r="D121" s="55">
        <f t="shared" si="9"/>
        <v>66.96000000000001</v>
      </c>
      <c r="E121" s="54">
        <v>51.120000000000005</v>
      </c>
      <c r="F121" s="54">
        <v>49.92</v>
      </c>
      <c r="G121" s="54">
        <v>49.92</v>
      </c>
      <c r="H121" s="54">
        <v>49.92</v>
      </c>
      <c r="I121" s="54">
        <v>50.64</v>
      </c>
      <c r="J121" s="54">
        <v>51.120000000000005</v>
      </c>
      <c r="K121" s="54">
        <v>52.56</v>
      </c>
      <c r="L121" s="54">
        <v>54.72</v>
      </c>
      <c r="M121" s="54">
        <v>55.68</v>
      </c>
      <c r="N121" s="54">
        <v>56.64</v>
      </c>
      <c r="O121" s="54">
        <v>56.400000000000006</v>
      </c>
      <c r="P121" s="54">
        <v>56.16</v>
      </c>
      <c r="Q121" s="54">
        <v>54.480000000000004</v>
      </c>
      <c r="R121" s="54">
        <v>60.24</v>
      </c>
      <c r="S121" s="54">
        <v>60.96</v>
      </c>
      <c r="T121" s="54">
        <v>65.28</v>
      </c>
      <c r="U121" s="54">
        <v>66.96000000000001</v>
      </c>
      <c r="V121" s="54">
        <v>66</v>
      </c>
      <c r="W121" s="54">
        <v>59.519999999999996</v>
      </c>
      <c r="X121" s="54">
        <v>60.24</v>
      </c>
      <c r="Y121" s="54">
        <v>58.56</v>
      </c>
      <c r="Z121" s="54">
        <v>57.6</v>
      </c>
      <c r="AA121" s="54">
        <v>53.760000000000005</v>
      </c>
      <c r="AB121" s="54">
        <v>51.36</v>
      </c>
    </row>
    <row r="122" spans="1:28" s="4" customFormat="1" ht="12.75" customHeight="1">
      <c r="A122" s="44"/>
      <c r="B122" s="42"/>
      <c r="C122" s="5" t="s">
        <v>43</v>
      </c>
      <c r="D122" s="57">
        <f t="shared" si="9"/>
        <v>2787.9</v>
      </c>
      <c r="E122" s="54">
        <f aca="true" t="shared" si="13" ref="E122:AB122">SUM(E114:E121)</f>
        <v>2545.2</v>
      </c>
      <c r="F122" s="54">
        <f t="shared" si="13"/>
        <v>2511.9</v>
      </c>
      <c r="G122" s="54">
        <f t="shared" si="13"/>
        <v>2481.18</v>
      </c>
      <c r="H122" s="54">
        <f t="shared" si="13"/>
        <v>2479.9800000000005</v>
      </c>
      <c r="I122" s="54">
        <f t="shared" si="13"/>
        <v>2514.84</v>
      </c>
      <c r="J122" s="54">
        <f t="shared" si="13"/>
        <v>2578.3799999999997</v>
      </c>
      <c r="K122" s="54">
        <f t="shared" si="13"/>
        <v>2742.24</v>
      </c>
      <c r="L122" s="54">
        <f t="shared" si="13"/>
        <v>2758.92</v>
      </c>
      <c r="M122" s="54">
        <f t="shared" si="13"/>
        <v>2787.3599999999997</v>
      </c>
      <c r="N122" s="54">
        <f t="shared" si="13"/>
        <v>2691.9</v>
      </c>
      <c r="O122" s="54">
        <f t="shared" si="13"/>
        <v>2678.88</v>
      </c>
      <c r="P122" s="54">
        <f t="shared" si="13"/>
        <v>2631.36</v>
      </c>
      <c r="Q122" s="54">
        <f t="shared" si="13"/>
        <v>2593.98</v>
      </c>
      <c r="R122" s="54">
        <f t="shared" si="13"/>
        <v>2561.9999999999995</v>
      </c>
      <c r="S122" s="54">
        <f t="shared" si="13"/>
        <v>2588.8199999999997</v>
      </c>
      <c r="T122" s="54">
        <f t="shared" si="13"/>
        <v>2316.0000000000005</v>
      </c>
      <c r="U122" s="54">
        <f t="shared" si="13"/>
        <v>2746.8</v>
      </c>
      <c r="V122" s="54">
        <f t="shared" si="13"/>
        <v>2787.9</v>
      </c>
      <c r="W122" s="54">
        <f t="shared" si="13"/>
        <v>2706.600000000001</v>
      </c>
      <c r="X122" s="54">
        <f t="shared" si="13"/>
        <v>2703.9000000000005</v>
      </c>
      <c r="Y122" s="54">
        <f t="shared" si="13"/>
        <v>2679.36</v>
      </c>
      <c r="Z122" s="54">
        <f t="shared" si="13"/>
        <v>2623.2599999999998</v>
      </c>
      <c r="AA122" s="54">
        <f t="shared" si="13"/>
        <v>2510.28</v>
      </c>
      <c r="AB122" s="54">
        <f t="shared" si="13"/>
        <v>2460.12</v>
      </c>
    </row>
    <row r="123" spans="1:28" ht="12.75">
      <c r="A123" s="44"/>
      <c r="B123" s="42" t="s">
        <v>44</v>
      </c>
      <c r="C123" s="19">
        <v>31</v>
      </c>
      <c r="D123" s="55">
        <f aca="true" t="shared" si="14" ref="D123:D159">MAX(E123:AB123)</f>
        <v>342.8</v>
      </c>
      <c r="E123" s="54">
        <v>190</v>
      </c>
      <c r="F123" s="54">
        <v>182.4</v>
      </c>
      <c r="G123" s="54">
        <v>180.4</v>
      </c>
      <c r="H123" s="54">
        <v>181.2</v>
      </c>
      <c r="I123" s="54">
        <v>180.8</v>
      </c>
      <c r="J123" s="54">
        <v>212.4</v>
      </c>
      <c r="K123" s="54">
        <v>269.6</v>
      </c>
      <c r="L123" s="54">
        <v>305.6</v>
      </c>
      <c r="M123" s="54">
        <v>316.8</v>
      </c>
      <c r="N123" s="54">
        <v>310.8</v>
      </c>
      <c r="O123" s="54">
        <v>292</v>
      </c>
      <c r="P123" s="54">
        <v>298.4</v>
      </c>
      <c r="Q123" s="54">
        <v>285.20000000000005</v>
      </c>
      <c r="R123" s="54">
        <v>287.6</v>
      </c>
      <c r="S123" s="54">
        <v>297.2</v>
      </c>
      <c r="T123" s="54">
        <v>315.6</v>
      </c>
      <c r="U123" s="54">
        <v>342.8</v>
      </c>
      <c r="V123" s="54">
        <v>329.6</v>
      </c>
      <c r="W123" s="54">
        <v>326</v>
      </c>
      <c r="X123" s="54">
        <v>336</v>
      </c>
      <c r="Y123" s="54">
        <v>328</v>
      </c>
      <c r="Z123" s="54">
        <v>300.8</v>
      </c>
      <c r="AA123" s="54">
        <v>258.8</v>
      </c>
      <c r="AB123" s="54">
        <v>210.4</v>
      </c>
    </row>
    <row r="124" spans="1:28" ht="12.75">
      <c r="A124" s="44"/>
      <c r="B124" s="42"/>
      <c r="C124" s="19">
        <v>8</v>
      </c>
      <c r="D124" s="55">
        <f t="shared" si="14"/>
        <v>444</v>
      </c>
      <c r="E124" s="54">
        <v>260</v>
      </c>
      <c r="F124" s="54">
        <v>242.8</v>
      </c>
      <c r="G124" s="54">
        <v>238.4</v>
      </c>
      <c r="H124" s="54">
        <v>236.4</v>
      </c>
      <c r="I124" s="54">
        <v>246.4</v>
      </c>
      <c r="J124" s="54">
        <v>291.6</v>
      </c>
      <c r="K124" s="54">
        <v>342</v>
      </c>
      <c r="L124" s="54">
        <v>380.40000000000003</v>
      </c>
      <c r="M124" s="54">
        <v>397.6</v>
      </c>
      <c r="N124" s="54">
        <v>397.20000000000005</v>
      </c>
      <c r="O124" s="54">
        <v>401.6</v>
      </c>
      <c r="P124" s="54">
        <v>388</v>
      </c>
      <c r="Q124" s="54">
        <v>382</v>
      </c>
      <c r="R124" s="54">
        <v>382.8</v>
      </c>
      <c r="S124" s="54">
        <v>387.6</v>
      </c>
      <c r="T124" s="54">
        <v>395.6</v>
      </c>
      <c r="U124" s="54">
        <v>432</v>
      </c>
      <c r="V124" s="54">
        <v>444</v>
      </c>
      <c r="W124" s="54">
        <v>437.2</v>
      </c>
      <c r="X124" s="54">
        <v>431.6</v>
      </c>
      <c r="Y124" s="54">
        <v>421.20000000000005</v>
      </c>
      <c r="Z124" s="54">
        <v>378.8</v>
      </c>
      <c r="AA124" s="54">
        <v>330.8</v>
      </c>
      <c r="AB124" s="54">
        <v>290.8</v>
      </c>
    </row>
    <row r="125" spans="1:28" s="4" customFormat="1" ht="12.75" customHeight="1">
      <c r="A125" s="44"/>
      <c r="B125" s="42"/>
      <c r="C125" s="5" t="s">
        <v>45</v>
      </c>
      <c r="D125" s="57">
        <f t="shared" si="14"/>
        <v>774.8</v>
      </c>
      <c r="E125" s="54">
        <f aca="true" t="shared" si="15" ref="E125:AB125">SUM(E123:E124)</f>
        <v>450</v>
      </c>
      <c r="F125" s="54">
        <f t="shared" si="15"/>
        <v>425.20000000000005</v>
      </c>
      <c r="G125" s="54">
        <f t="shared" si="15"/>
        <v>418.8</v>
      </c>
      <c r="H125" s="54">
        <f t="shared" si="15"/>
        <v>417.6</v>
      </c>
      <c r="I125" s="54">
        <f t="shared" si="15"/>
        <v>427.20000000000005</v>
      </c>
      <c r="J125" s="54">
        <f t="shared" si="15"/>
        <v>504</v>
      </c>
      <c r="K125" s="54">
        <f t="shared" si="15"/>
        <v>611.6</v>
      </c>
      <c r="L125" s="54">
        <f t="shared" si="15"/>
        <v>686</v>
      </c>
      <c r="M125" s="54">
        <f t="shared" si="15"/>
        <v>714.4000000000001</v>
      </c>
      <c r="N125" s="54">
        <f t="shared" si="15"/>
        <v>708</v>
      </c>
      <c r="O125" s="54">
        <f t="shared" si="15"/>
        <v>693.6</v>
      </c>
      <c r="P125" s="54">
        <f t="shared" si="15"/>
        <v>686.4</v>
      </c>
      <c r="Q125" s="54">
        <f t="shared" si="15"/>
        <v>667.2</v>
      </c>
      <c r="R125" s="54">
        <f t="shared" si="15"/>
        <v>670.4000000000001</v>
      </c>
      <c r="S125" s="54">
        <f t="shared" si="15"/>
        <v>684.8</v>
      </c>
      <c r="T125" s="54">
        <f t="shared" si="15"/>
        <v>711.2</v>
      </c>
      <c r="U125" s="54">
        <f t="shared" si="15"/>
        <v>774.8</v>
      </c>
      <c r="V125" s="54">
        <f t="shared" si="15"/>
        <v>773.6</v>
      </c>
      <c r="W125" s="54">
        <f t="shared" si="15"/>
        <v>763.2</v>
      </c>
      <c r="X125" s="54">
        <f t="shared" si="15"/>
        <v>767.6</v>
      </c>
      <c r="Y125" s="54">
        <f t="shared" si="15"/>
        <v>749.2</v>
      </c>
      <c r="Z125" s="54">
        <f t="shared" si="15"/>
        <v>679.6</v>
      </c>
      <c r="AA125" s="54">
        <f t="shared" si="15"/>
        <v>589.6</v>
      </c>
      <c r="AB125" s="54">
        <f t="shared" si="15"/>
        <v>501.20000000000005</v>
      </c>
    </row>
    <row r="126" spans="1:28" ht="12.75">
      <c r="A126" s="44"/>
      <c r="B126" s="42" t="s">
        <v>46</v>
      </c>
      <c r="C126" s="19">
        <v>12</v>
      </c>
      <c r="D126" s="55">
        <f t="shared" si="14"/>
        <v>135.23999999999998</v>
      </c>
      <c r="E126" s="54">
        <v>115.2</v>
      </c>
      <c r="F126" s="54">
        <v>112.92</v>
      </c>
      <c r="G126" s="54">
        <v>108.84</v>
      </c>
      <c r="H126" s="54">
        <v>108.12</v>
      </c>
      <c r="I126" s="54">
        <v>107.16000000000001</v>
      </c>
      <c r="J126" s="54">
        <v>113.04</v>
      </c>
      <c r="K126" s="54">
        <v>117.71999999999998</v>
      </c>
      <c r="L126" s="54">
        <v>118.80000000000001</v>
      </c>
      <c r="M126" s="54">
        <v>126.47999999999999</v>
      </c>
      <c r="N126" s="54">
        <v>125.28</v>
      </c>
      <c r="O126" s="54">
        <v>131.28</v>
      </c>
      <c r="P126" s="54">
        <v>130.92000000000002</v>
      </c>
      <c r="Q126" s="54">
        <v>129.12</v>
      </c>
      <c r="R126" s="54">
        <v>129.72</v>
      </c>
      <c r="S126" s="54">
        <v>129.83999999999997</v>
      </c>
      <c r="T126" s="54">
        <v>132.23999999999998</v>
      </c>
      <c r="U126" s="54">
        <v>135.23999999999998</v>
      </c>
      <c r="V126" s="54">
        <v>125.27999999999999</v>
      </c>
      <c r="W126" s="54">
        <v>124.32</v>
      </c>
      <c r="X126" s="54">
        <v>128.76000000000002</v>
      </c>
      <c r="Y126" s="54">
        <v>128.04</v>
      </c>
      <c r="Z126" s="54">
        <v>123.00000000000001</v>
      </c>
      <c r="AA126" s="54">
        <v>114.36</v>
      </c>
      <c r="AB126" s="54">
        <v>112.2</v>
      </c>
    </row>
    <row r="127" spans="1:28" ht="12.75">
      <c r="A127" s="44"/>
      <c r="B127" s="42"/>
      <c r="C127" s="19">
        <v>9</v>
      </c>
      <c r="D127" s="55">
        <f t="shared" si="14"/>
        <v>34.56</v>
      </c>
      <c r="E127" s="54">
        <v>28.98</v>
      </c>
      <c r="F127" s="54">
        <v>29.16</v>
      </c>
      <c r="G127" s="54">
        <v>28.98</v>
      </c>
      <c r="H127" s="54">
        <v>29.340000000000003</v>
      </c>
      <c r="I127" s="54">
        <v>29.16</v>
      </c>
      <c r="J127" s="54">
        <v>28.98</v>
      </c>
      <c r="K127" s="54">
        <v>29.700000000000003</v>
      </c>
      <c r="L127" s="54">
        <v>28.8</v>
      </c>
      <c r="M127" s="54">
        <v>28.8</v>
      </c>
      <c r="N127" s="54">
        <v>30.96</v>
      </c>
      <c r="O127" s="54">
        <v>33.839999999999996</v>
      </c>
      <c r="P127" s="54">
        <v>34.56</v>
      </c>
      <c r="Q127" s="54">
        <v>34.559999999999995</v>
      </c>
      <c r="R127" s="54">
        <v>34.56</v>
      </c>
      <c r="S127" s="54">
        <v>33.3</v>
      </c>
      <c r="T127" s="54">
        <v>32.22</v>
      </c>
      <c r="U127" s="54">
        <v>30.24</v>
      </c>
      <c r="V127" s="54">
        <v>26.46</v>
      </c>
      <c r="W127" s="54">
        <v>26.099999999999998</v>
      </c>
      <c r="X127" s="54">
        <v>26.64</v>
      </c>
      <c r="Y127" s="54">
        <v>26.46</v>
      </c>
      <c r="Z127" s="54">
        <v>26.099999999999998</v>
      </c>
      <c r="AA127" s="54">
        <v>26.28</v>
      </c>
      <c r="AB127" s="54">
        <v>27.720000000000002</v>
      </c>
    </row>
    <row r="128" spans="1:28" ht="12.75">
      <c r="A128" s="44"/>
      <c r="B128" s="42"/>
      <c r="C128" s="19">
        <v>18</v>
      </c>
      <c r="D128" s="56">
        <f t="shared" si="14"/>
        <v>55.8</v>
      </c>
      <c r="E128" s="54">
        <v>52.559999999999995</v>
      </c>
      <c r="F128" s="54">
        <v>52.440000000000005</v>
      </c>
      <c r="G128" s="54">
        <v>52.32</v>
      </c>
      <c r="H128" s="54">
        <v>50.760000000000005</v>
      </c>
      <c r="I128" s="54">
        <v>53.16</v>
      </c>
      <c r="J128" s="54">
        <v>54.120000000000005</v>
      </c>
      <c r="K128" s="54">
        <v>53.879999999999995</v>
      </c>
      <c r="L128" s="54">
        <v>54.120000000000005</v>
      </c>
      <c r="M128" s="54">
        <v>55.8</v>
      </c>
      <c r="N128" s="54">
        <v>40.800000000000004</v>
      </c>
      <c r="O128" s="54">
        <v>40.919999999999995</v>
      </c>
      <c r="P128" s="54">
        <v>42.00000000000001</v>
      </c>
      <c r="Q128" s="54">
        <v>42.24</v>
      </c>
      <c r="R128" s="54">
        <v>40.92000000000001</v>
      </c>
      <c r="S128" s="54">
        <v>39.720000000000006</v>
      </c>
      <c r="T128" s="54">
        <v>38.160000000000004</v>
      </c>
      <c r="U128" s="54">
        <v>37.92</v>
      </c>
      <c r="V128" s="54">
        <v>43.92</v>
      </c>
      <c r="W128" s="54">
        <v>50.88</v>
      </c>
      <c r="X128" s="54">
        <v>52.8</v>
      </c>
      <c r="Y128" s="54">
        <v>52.32</v>
      </c>
      <c r="Z128" s="54">
        <v>51.599999999999994</v>
      </c>
      <c r="AA128" s="54">
        <v>51.72</v>
      </c>
      <c r="AB128" s="54">
        <v>51.599999999999994</v>
      </c>
    </row>
    <row r="129" spans="1:28" s="4" customFormat="1" ht="12.75" customHeight="1">
      <c r="A129" s="44"/>
      <c r="B129" s="42"/>
      <c r="C129" s="5" t="s">
        <v>47</v>
      </c>
      <c r="D129" s="57">
        <f t="shared" si="14"/>
        <v>196.14000000000001</v>
      </c>
      <c r="E129" s="54">
        <f aca="true" t="shared" si="16" ref="E129:AB129">SUM(E126)</f>
        <v>115.2</v>
      </c>
      <c r="F129" s="54">
        <f t="shared" si="16"/>
        <v>112.92</v>
      </c>
      <c r="G129" s="54">
        <f t="shared" si="16"/>
        <v>108.84</v>
      </c>
      <c r="H129" s="54">
        <f t="shared" si="16"/>
        <v>108.12</v>
      </c>
      <c r="I129" s="54">
        <f t="shared" si="16"/>
        <v>107.16000000000001</v>
      </c>
      <c r="J129" s="54">
        <f>SUM(J126:J128)</f>
        <v>196.14000000000001</v>
      </c>
      <c r="K129" s="54">
        <f t="shared" si="16"/>
        <v>117.71999999999998</v>
      </c>
      <c r="L129" s="54">
        <f t="shared" si="16"/>
        <v>118.80000000000001</v>
      </c>
      <c r="M129" s="54">
        <f t="shared" si="16"/>
        <v>126.47999999999999</v>
      </c>
      <c r="N129" s="54">
        <f t="shared" si="16"/>
        <v>125.28</v>
      </c>
      <c r="O129" s="54">
        <f t="shared" si="16"/>
        <v>131.28</v>
      </c>
      <c r="P129" s="54">
        <f t="shared" si="16"/>
        <v>130.92000000000002</v>
      </c>
      <c r="Q129" s="54">
        <f t="shared" si="16"/>
        <v>129.12</v>
      </c>
      <c r="R129" s="54">
        <f t="shared" si="16"/>
        <v>129.72</v>
      </c>
      <c r="S129" s="54">
        <f t="shared" si="16"/>
        <v>129.83999999999997</v>
      </c>
      <c r="T129" s="54">
        <f t="shared" si="16"/>
        <v>132.23999999999998</v>
      </c>
      <c r="U129" s="54">
        <f t="shared" si="16"/>
        <v>135.23999999999998</v>
      </c>
      <c r="V129" s="54">
        <f t="shared" si="16"/>
        <v>125.27999999999999</v>
      </c>
      <c r="W129" s="54">
        <f t="shared" si="16"/>
        <v>124.32</v>
      </c>
      <c r="X129" s="54">
        <f t="shared" si="16"/>
        <v>128.76000000000002</v>
      </c>
      <c r="Y129" s="54">
        <f t="shared" si="16"/>
        <v>128.04</v>
      </c>
      <c r="Z129" s="54">
        <f t="shared" si="16"/>
        <v>123.00000000000001</v>
      </c>
      <c r="AA129" s="54">
        <f t="shared" si="16"/>
        <v>114.36</v>
      </c>
      <c r="AB129" s="54">
        <f t="shared" si="16"/>
        <v>112.2</v>
      </c>
    </row>
    <row r="130" spans="1:28" s="10" customFormat="1" ht="12.75">
      <c r="A130" s="44"/>
      <c r="B130" s="42" t="s">
        <v>48</v>
      </c>
      <c r="C130" s="19" t="s">
        <v>91</v>
      </c>
      <c r="D130" s="57">
        <f t="shared" si="14"/>
        <v>15.96</v>
      </c>
      <c r="E130" s="54">
        <v>13.56</v>
      </c>
      <c r="F130" s="54">
        <v>13.44</v>
      </c>
      <c r="G130" s="54">
        <v>13.68</v>
      </c>
      <c r="H130" s="54">
        <v>13.68</v>
      </c>
      <c r="I130" s="54">
        <v>14.16</v>
      </c>
      <c r="J130" s="54">
        <v>14.28</v>
      </c>
      <c r="K130" s="54">
        <v>13.8</v>
      </c>
      <c r="L130" s="54">
        <v>13.08</v>
      </c>
      <c r="M130" s="54">
        <v>12.72</v>
      </c>
      <c r="N130" s="54">
        <v>12.9</v>
      </c>
      <c r="O130" s="54">
        <v>15.84</v>
      </c>
      <c r="P130" s="54">
        <v>15.96</v>
      </c>
      <c r="Q130" s="54">
        <v>13.02</v>
      </c>
      <c r="R130" s="54">
        <v>12.42</v>
      </c>
      <c r="S130" s="54">
        <v>13.02</v>
      </c>
      <c r="T130" s="54">
        <v>13.08</v>
      </c>
      <c r="U130" s="54">
        <v>13.62</v>
      </c>
      <c r="V130" s="54">
        <v>13.38</v>
      </c>
      <c r="W130" s="54">
        <v>13.08</v>
      </c>
      <c r="X130" s="54">
        <v>12.42</v>
      </c>
      <c r="Y130" s="54">
        <v>13.38</v>
      </c>
      <c r="Z130" s="54">
        <v>13.68</v>
      </c>
      <c r="AA130" s="54">
        <v>14.58</v>
      </c>
      <c r="AB130" s="54">
        <v>14.46</v>
      </c>
    </row>
    <row r="131" spans="1:28" s="4" customFormat="1" ht="12.75" customHeight="1">
      <c r="A131" s="44"/>
      <c r="B131" s="42"/>
      <c r="C131" s="5" t="s">
        <v>49</v>
      </c>
      <c r="D131" s="57">
        <f t="shared" si="14"/>
        <v>15.96</v>
      </c>
      <c r="E131" s="54">
        <f aca="true" t="shared" si="17" ref="E131:AB131">SUM(E130)</f>
        <v>13.56</v>
      </c>
      <c r="F131" s="54">
        <f t="shared" si="17"/>
        <v>13.44</v>
      </c>
      <c r="G131" s="54">
        <f t="shared" si="17"/>
        <v>13.68</v>
      </c>
      <c r="H131" s="54">
        <f t="shared" si="17"/>
        <v>13.68</v>
      </c>
      <c r="I131" s="54">
        <f t="shared" si="17"/>
        <v>14.16</v>
      </c>
      <c r="J131" s="54">
        <f t="shared" si="17"/>
        <v>14.28</v>
      </c>
      <c r="K131" s="54">
        <f t="shared" si="17"/>
        <v>13.8</v>
      </c>
      <c r="L131" s="54">
        <f t="shared" si="17"/>
        <v>13.08</v>
      </c>
      <c r="M131" s="54">
        <f t="shared" si="17"/>
        <v>12.72</v>
      </c>
      <c r="N131" s="54">
        <f t="shared" si="17"/>
        <v>12.9</v>
      </c>
      <c r="O131" s="54">
        <f t="shared" si="17"/>
        <v>15.84</v>
      </c>
      <c r="P131" s="54">
        <f t="shared" si="17"/>
        <v>15.96</v>
      </c>
      <c r="Q131" s="54">
        <f t="shared" si="17"/>
        <v>13.02</v>
      </c>
      <c r="R131" s="54">
        <f t="shared" si="17"/>
        <v>12.42</v>
      </c>
      <c r="S131" s="54">
        <f t="shared" si="17"/>
        <v>13.02</v>
      </c>
      <c r="T131" s="54">
        <f t="shared" si="17"/>
        <v>13.08</v>
      </c>
      <c r="U131" s="54">
        <f t="shared" si="17"/>
        <v>13.62</v>
      </c>
      <c r="V131" s="54">
        <f t="shared" si="17"/>
        <v>13.38</v>
      </c>
      <c r="W131" s="54">
        <f t="shared" si="17"/>
        <v>13.08</v>
      </c>
      <c r="X131" s="54">
        <f t="shared" si="17"/>
        <v>12.42</v>
      </c>
      <c r="Y131" s="54">
        <f t="shared" si="17"/>
        <v>13.38</v>
      </c>
      <c r="Z131" s="54">
        <f t="shared" si="17"/>
        <v>13.68</v>
      </c>
      <c r="AA131" s="54">
        <f t="shared" si="17"/>
        <v>14.58</v>
      </c>
      <c r="AB131" s="54">
        <f t="shared" si="17"/>
        <v>14.46</v>
      </c>
    </row>
    <row r="132" spans="1:28" ht="12.75">
      <c r="A132" s="44"/>
      <c r="B132" s="42" t="s">
        <v>50</v>
      </c>
      <c r="C132" s="19">
        <v>111</v>
      </c>
      <c r="D132" s="55">
        <f t="shared" si="14"/>
        <v>598.4000000000001</v>
      </c>
      <c r="E132" s="54">
        <v>371.2</v>
      </c>
      <c r="F132" s="54">
        <v>352.8</v>
      </c>
      <c r="G132" s="54">
        <v>341.6</v>
      </c>
      <c r="H132" s="54">
        <v>356.8</v>
      </c>
      <c r="I132" s="54">
        <v>358.4</v>
      </c>
      <c r="J132" s="54">
        <v>414.4</v>
      </c>
      <c r="K132" s="54">
        <v>467.2</v>
      </c>
      <c r="L132" s="54">
        <v>482.4</v>
      </c>
      <c r="M132" s="54">
        <v>472</v>
      </c>
      <c r="N132" s="54">
        <v>499.2</v>
      </c>
      <c r="O132" s="54">
        <v>497.6</v>
      </c>
      <c r="P132" s="54">
        <v>478.4</v>
      </c>
      <c r="Q132" s="54">
        <v>472</v>
      </c>
      <c r="R132" s="54">
        <v>484</v>
      </c>
      <c r="S132" s="54">
        <v>488.8</v>
      </c>
      <c r="T132" s="54">
        <v>513.5999999999999</v>
      </c>
      <c r="U132" s="54">
        <v>571.1999999999999</v>
      </c>
      <c r="V132" s="54">
        <v>577.6</v>
      </c>
      <c r="W132" s="54">
        <v>598.4000000000001</v>
      </c>
      <c r="X132" s="54">
        <v>585.5999999999999</v>
      </c>
      <c r="Y132" s="54">
        <v>568</v>
      </c>
      <c r="Z132" s="54">
        <v>539.1999999999999</v>
      </c>
      <c r="AA132" s="54">
        <v>475.2</v>
      </c>
      <c r="AB132" s="54">
        <v>408.00000000000006</v>
      </c>
    </row>
    <row r="133" spans="1:28" ht="12.75">
      <c r="A133" s="44"/>
      <c r="B133" s="42"/>
      <c r="C133" s="19">
        <v>611</v>
      </c>
      <c r="D133" s="55">
        <f t="shared" si="14"/>
        <v>3052.8</v>
      </c>
      <c r="E133" s="54">
        <v>1795.2</v>
      </c>
      <c r="F133" s="54">
        <v>1682.88</v>
      </c>
      <c r="G133" s="54">
        <v>1645.9199999999998</v>
      </c>
      <c r="H133" s="54">
        <v>1643.5200000000002</v>
      </c>
      <c r="I133" s="54">
        <v>1643.0400000000002</v>
      </c>
      <c r="J133" s="54">
        <v>1987.68</v>
      </c>
      <c r="K133" s="54">
        <v>2346.2400000000002</v>
      </c>
      <c r="L133" s="54">
        <v>2647.68</v>
      </c>
      <c r="M133" s="54">
        <v>2861.76</v>
      </c>
      <c r="N133" s="54">
        <v>2961.6</v>
      </c>
      <c r="O133" s="54">
        <v>2979.84</v>
      </c>
      <c r="P133" s="54">
        <v>2842.5600000000004</v>
      </c>
      <c r="Q133" s="54">
        <v>2803.68</v>
      </c>
      <c r="R133" s="54">
        <v>2769.12</v>
      </c>
      <c r="S133" s="54">
        <v>2805.6</v>
      </c>
      <c r="T133" s="54">
        <v>2892</v>
      </c>
      <c r="U133" s="54">
        <v>3016.3199999999997</v>
      </c>
      <c r="V133" s="54">
        <v>3052.8</v>
      </c>
      <c r="W133" s="54">
        <v>3034.56</v>
      </c>
      <c r="X133" s="54">
        <v>2995.68</v>
      </c>
      <c r="Y133" s="54">
        <v>2868.96</v>
      </c>
      <c r="Z133" s="54">
        <v>2678.4</v>
      </c>
      <c r="AA133" s="54">
        <v>2322.2400000000002</v>
      </c>
      <c r="AB133" s="54">
        <v>1983.84</v>
      </c>
    </row>
    <row r="134" spans="1:28" ht="12.75">
      <c r="A134" s="44"/>
      <c r="B134" s="42"/>
      <c r="C134" s="19">
        <v>607</v>
      </c>
      <c r="D134" s="55">
        <f t="shared" si="14"/>
        <v>217.79999999999998</v>
      </c>
      <c r="E134" s="54">
        <v>47.519999999999996</v>
      </c>
      <c r="F134" s="54">
        <v>48</v>
      </c>
      <c r="G134" s="54">
        <v>48.84</v>
      </c>
      <c r="H134" s="54">
        <v>48.48</v>
      </c>
      <c r="I134" s="54">
        <v>49.199999999999996</v>
      </c>
      <c r="J134" s="54">
        <v>48.96</v>
      </c>
      <c r="K134" s="54">
        <v>48.480000000000004</v>
      </c>
      <c r="L134" s="54">
        <v>47.519999999999996</v>
      </c>
      <c r="M134" s="54">
        <v>46.31999999999999</v>
      </c>
      <c r="N134" s="54">
        <v>45.60000000000001</v>
      </c>
      <c r="O134" s="54">
        <v>45.239999999999995</v>
      </c>
      <c r="P134" s="54">
        <v>45.36</v>
      </c>
      <c r="Q134" s="54">
        <v>45.00000000000001</v>
      </c>
      <c r="R134" s="54">
        <v>43.68</v>
      </c>
      <c r="S134" s="54">
        <v>45.00000000000001</v>
      </c>
      <c r="T134" s="54">
        <v>45.839999999999996</v>
      </c>
      <c r="U134" s="54">
        <v>45.6</v>
      </c>
      <c r="V134" s="54">
        <v>41.04</v>
      </c>
      <c r="W134" s="54">
        <v>44.52</v>
      </c>
      <c r="X134" s="54">
        <v>217.79999999999998</v>
      </c>
      <c r="Y134" s="54">
        <v>213.6</v>
      </c>
      <c r="Z134" s="54">
        <v>214.44</v>
      </c>
      <c r="AA134" s="54">
        <v>213.96</v>
      </c>
      <c r="AB134" s="54">
        <v>214.2</v>
      </c>
    </row>
    <row r="135" spans="1:28" ht="12.75">
      <c r="A135" s="44"/>
      <c r="B135" s="42"/>
      <c r="C135" s="19">
        <v>608</v>
      </c>
      <c r="D135" s="55">
        <f t="shared" si="14"/>
        <v>180.12</v>
      </c>
      <c r="E135" s="54">
        <v>8.4</v>
      </c>
      <c r="F135" s="54">
        <v>5.52</v>
      </c>
      <c r="G135" s="54">
        <v>170.16000000000003</v>
      </c>
      <c r="H135" s="54">
        <v>50.28000000000001</v>
      </c>
      <c r="I135" s="54">
        <v>5.88</v>
      </c>
      <c r="J135" s="54">
        <v>5.639999999999999</v>
      </c>
      <c r="K135" s="54">
        <v>33.12</v>
      </c>
      <c r="L135" s="54">
        <v>178.07999999999998</v>
      </c>
      <c r="M135" s="54">
        <v>175.56</v>
      </c>
      <c r="N135" s="54">
        <v>173.88</v>
      </c>
      <c r="O135" s="54">
        <v>173.64</v>
      </c>
      <c r="P135" s="54">
        <v>171.35999999999999</v>
      </c>
      <c r="Q135" s="54">
        <v>134.28</v>
      </c>
      <c r="R135" s="54">
        <v>6.12</v>
      </c>
      <c r="S135" s="54">
        <v>149.51999999999998</v>
      </c>
      <c r="T135" s="54">
        <v>180.12</v>
      </c>
      <c r="U135" s="54">
        <v>179.28</v>
      </c>
      <c r="V135" s="54">
        <v>111.35999999999999</v>
      </c>
      <c r="W135" s="54">
        <v>5.88</v>
      </c>
      <c r="X135" s="54">
        <v>6.36</v>
      </c>
      <c r="Y135" s="54">
        <v>6</v>
      </c>
      <c r="Z135" s="54">
        <v>6.48</v>
      </c>
      <c r="AA135" s="54">
        <v>6</v>
      </c>
      <c r="AB135" s="54">
        <v>5.52</v>
      </c>
    </row>
    <row r="136" spans="1:28" ht="12.75">
      <c r="A136" s="44"/>
      <c r="B136" s="42"/>
      <c r="C136" s="19">
        <v>124</v>
      </c>
      <c r="D136" s="55">
        <f t="shared" si="14"/>
        <v>738.6</v>
      </c>
      <c r="E136" s="54">
        <v>466.80000000000007</v>
      </c>
      <c r="F136" s="54">
        <v>433.2</v>
      </c>
      <c r="G136" s="54">
        <v>423.59999999999997</v>
      </c>
      <c r="H136" s="54">
        <v>413.3999999999999</v>
      </c>
      <c r="I136" s="54">
        <v>447.6</v>
      </c>
      <c r="J136" s="54">
        <v>511.8</v>
      </c>
      <c r="K136" s="54">
        <v>567</v>
      </c>
      <c r="L136" s="54">
        <v>618.6</v>
      </c>
      <c r="M136" s="54">
        <v>616.8000000000001</v>
      </c>
      <c r="N136" s="54">
        <v>630</v>
      </c>
      <c r="O136" s="54">
        <v>610.8</v>
      </c>
      <c r="P136" s="54">
        <v>598.8</v>
      </c>
      <c r="Q136" s="54">
        <v>599.4</v>
      </c>
      <c r="R136" s="54">
        <v>595.1999999999999</v>
      </c>
      <c r="S136" s="54">
        <v>610.2</v>
      </c>
      <c r="T136" s="54">
        <v>647.4</v>
      </c>
      <c r="U136" s="54">
        <v>685.1999999999999</v>
      </c>
      <c r="V136" s="54">
        <v>699.6</v>
      </c>
      <c r="W136" s="54">
        <v>721.2</v>
      </c>
      <c r="X136" s="54">
        <v>738.6</v>
      </c>
      <c r="Y136" s="54">
        <v>730.2</v>
      </c>
      <c r="Z136" s="54">
        <v>696.6</v>
      </c>
      <c r="AA136" s="54">
        <v>592.8</v>
      </c>
      <c r="AB136" s="54">
        <v>499.2</v>
      </c>
    </row>
    <row r="137" spans="1:28" ht="12.75">
      <c r="A137" s="44"/>
      <c r="B137" s="42"/>
      <c r="C137" s="19">
        <v>109</v>
      </c>
      <c r="D137" s="55">
        <f t="shared" si="14"/>
        <v>991.2</v>
      </c>
      <c r="E137" s="54">
        <v>570</v>
      </c>
      <c r="F137" s="54">
        <v>522.6</v>
      </c>
      <c r="G137" s="54">
        <v>505.2</v>
      </c>
      <c r="H137" s="54">
        <v>516</v>
      </c>
      <c r="I137" s="54">
        <v>540</v>
      </c>
      <c r="J137" s="54">
        <v>631.8000000000001</v>
      </c>
      <c r="K137" s="54">
        <v>739.8</v>
      </c>
      <c r="L137" s="54">
        <v>785.4000000000001</v>
      </c>
      <c r="M137" s="54">
        <v>736.8</v>
      </c>
      <c r="N137" s="54">
        <v>765</v>
      </c>
      <c r="O137" s="54">
        <v>769.1999999999999</v>
      </c>
      <c r="P137" s="54">
        <v>748.2</v>
      </c>
      <c r="Q137" s="54">
        <v>736.2</v>
      </c>
      <c r="R137" s="54">
        <v>729</v>
      </c>
      <c r="S137" s="54">
        <v>740.4000000000001</v>
      </c>
      <c r="T137" s="54">
        <v>804</v>
      </c>
      <c r="U137" s="54">
        <v>890.3999999999999</v>
      </c>
      <c r="V137" s="54">
        <v>923.3999999999999</v>
      </c>
      <c r="W137" s="54">
        <v>966.5999999999999</v>
      </c>
      <c r="X137" s="54">
        <v>991.2</v>
      </c>
      <c r="Y137" s="54">
        <v>964.2</v>
      </c>
      <c r="Z137" s="54">
        <v>904.8</v>
      </c>
      <c r="AA137" s="54">
        <v>777</v>
      </c>
      <c r="AB137" s="54">
        <v>647.4</v>
      </c>
    </row>
    <row r="138" spans="1:28" ht="12.75">
      <c r="A138" s="44"/>
      <c r="B138" s="42"/>
      <c r="C138" s="19">
        <v>110</v>
      </c>
      <c r="D138" s="55">
        <f t="shared" si="14"/>
        <v>730.4</v>
      </c>
      <c r="E138" s="54">
        <v>404</v>
      </c>
      <c r="F138" s="54">
        <v>374.4</v>
      </c>
      <c r="G138" s="54">
        <v>358.4</v>
      </c>
      <c r="H138" s="54">
        <v>360.8</v>
      </c>
      <c r="I138" s="54">
        <v>384</v>
      </c>
      <c r="J138" s="54">
        <v>402.4</v>
      </c>
      <c r="K138" s="54">
        <v>463.99999999999994</v>
      </c>
      <c r="L138" s="54">
        <v>539.2</v>
      </c>
      <c r="M138" s="54">
        <v>569.6</v>
      </c>
      <c r="N138" s="54">
        <v>580.0000000000001</v>
      </c>
      <c r="O138" s="54">
        <v>590.4000000000001</v>
      </c>
      <c r="P138" s="54">
        <v>573.6</v>
      </c>
      <c r="Q138" s="54">
        <v>576.8</v>
      </c>
      <c r="R138" s="54">
        <v>556</v>
      </c>
      <c r="S138" s="54">
        <v>571.1999999999999</v>
      </c>
      <c r="T138" s="54">
        <v>609.5999999999999</v>
      </c>
      <c r="U138" s="54">
        <v>659.2</v>
      </c>
      <c r="V138" s="54">
        <v>700</v>
      </c>
      <c r="W138" s="54">
        <v>724</v>
      </c>
      <c r="X138" s="54">
        <v>730.4</v>
      </c>
      <c r="Y138" s="54">
        <v>727.2</v>
      </c>
      <c r="Z138" s="54">
        <v>665.6</v>
      </c>
      <c r="AA138" s="54">
        <v>562.4</v>
      </c>
      <c r="AB138" s="54">
        <v>473.6</v>
      </c>
    </row>
    <row r="139" spans="1:28" ht="12.75">
      <c r="A139" s="44"/>
      <c r="B139" s="42"/>
      <c r="C139" s="19">
        <v>614</v>
      </c>
      <c r="D139" s="55">
        <f t="shared" si="14"/>
        <v>265.44</v>
      </c>
      <c r="E139" s="54">
        <v>151.2</v>
      </c>
      <c r="F139" s="54">
        <v>139.20000000000002</v>
      </c>
      <c r="G139" s="54">
        <v>142.08</v>
      </c>
      <c r="H139" s="54">
        <v>150.72</v>
      </c>
      <c r="I139" s="54">
        <v>149.28</v>
      </c>
      <c r="J139" s="54">
        <v>182.88</v>
      </c>
      <c r="K139" s="54">
        <v>240</v>
      </c>
      <c r="L139" s="54">
        <v>245.28</v>
      </c>
      <c r="M139" s="54">
        <v>265.44</v>
      </c>
      <c r="N139" s="54">
        <v>264</v>
      </c>
      <c r="O139" s="54">
        <v>245.76000000000002</v>
      </c>
      <c r="P139" s="54">
        <v>233.76</v>
      </c>
      <c r="Q139" s="54">
        <v>228.48000000000002</v>
      </c>
      <c r="R139" s="54">
        <v>222.71999999999997</v>
      </c>
      <c r="S139" s="54">
        <v>195.84</v>
      </c>
      <c r="T139" s="54">
        <v>201.59999999999997</v>
      </c>
      <c r="U139" s="54">
        <v>228.48000000000002</v>
      </c>
      <c r="V139" s="54">
        <v>218.88</v>
      </c>
      <c r="W139" s="54">
        <v>215.04000000000002</v>
      </c>
      <c r="X139" s="54">
        <v>209.76000000000002</v>
      </c>
      <c r="Y139" s="54">
        <v>203.52</v>
      </c>
      <c r="Z139" s="54">
        <v>187.67999999999998</v>
      </c>
      <c r="AA139" s="54">
        <v>182.4</v>
      </c>
      <c r="AB139" s="54">
        <v>158.88</v>
      </c>
    </row>
    <row r="140" spans="1:28" ht="12.75">
      <c r="A140" s="44"/>
      <c r="B140" s="42"/>
      <c r="C140" s="19">
        <v>105</v>
      </c>
      <c r="D140" s="55">
        <f t="shared" si="14"/>
        <v>440.4</v>
      </c>
      <c r="E140" s="54">
        <v>279.6</v>
      </c>
      <c r="F140" s="54">
        <v>260.4</v>
      </c>
      <c r="G140" s="54">
        <v>249.6</v>
      </c>
      <c r="H140" s="54">
        <v>246.6</v>
      </c>
      <c r="I140" s="54">
        <v>249</v>
      </c>
      <c r="J140" s="54">
        <v>271.8</v>
      </c>
      <c r="K140" s="54">
        <v>310.8</v>
      </c>
      <c r="L140" s="54">
        <v>322.2</v>
      </c>
      <c r="M140" s="54">
        <v>328.8</v>
      </c>
      <c r="N140" s="54">
        <v>343.2</v>
      </c>
      <c r="O140" s="54">
        <v>360.6</v>
      </c>
      <c r="P140" s="54">
        <v>364.20000000000005</v>
      </c>
      <c r="Q140" s="54">
        <v>368.4</v>
      </c>
      <c r="R140" s="54">
        <v>370.20000000000005</v>
      </c>
      <c r="S140" s="54">
        <v>361.8</v>
      </c>
      <c r="T140" s="54">
        <v>381.6</v>
      </c>
      <c r="U140" s="54">
        <v>408.00000000000006</v>
      </c>
      <c r="V140" s="54">
        <v>423.00000000000006</v>
      </c>
      <c r="W140" s="54">
        <v>438.59999999999997</v>
      </c>
      <c r="X140" s="54">
        <v>440.4</v>
      </c>
      <c r="Y140" s="54">
        <v>420.59999999999997</v>
      </c>
      <c r="Z140" s="54">
        <v>406.8</v>
      </c>
      <c r="AA140" s="54">
        <v>357</v>
      </c>
      <c r="AB140" s="54">
        <v>297.59999999999997</v>
      </c>
    </row>
    <row r="141" spans="1:28" ht="12.75">
      <c r="A141" s="44"/>
      <c r="B141" s="42"/>
      <c r="C141" s="19">
        <v>106</v>
      </c>
      <c r="D141" s="55">
        <f t="shared" si="14"/>
        <v>660.6</v>
      </c>
      <c r="E141" s="54">
        <v>376.20000000000005</v>
      </c>
      <c r="F141" s="54">
        <v>351</v>
      </c>
      <c r="G141" s="54">
        <v>338.4</v>
      </c>
      <c r="H141" s="54">
        <v>335.4</v>
      </c>
      <c r="I141" s="54">
        <v>343.8</v>
      </c>
      <c r="J141" s="54">
        <v>367.2</v>
      </c>
      <c r="K141" s="54">
        <v>418.20000000000005</v>
      </c>
      <c r="L141" s="54">
        <v>450.6</v>
      </c>
      <c r="M141" s="54">
        <v>463.80000000000007</v>
      </c>
      <c r="N141" s="54">
        <v>499.2</v>
      </c>
      <c r="O141" s="54">
        <v>512.4</v>
      </c>
      <c r="P141" s="54">
        <v>516.6</v>
      </c>
      <c r="Q141" s="54">
        <v>510.6000000000001</v>
      </c>
      <c r="R141" s="54">
        <v>505.2</v>
      </c>
      <c r="S141" s="54">
        <v>509.99999999999994</v>
      </c>
      <c r="T141" s="54">
        <v>541.2</v>
      </c>
      <c r="U141" s="54">
        <v>582.6</v>
      </c>
      <c r="V141" s="54">
        <v>601.1999999999999</v>
      </c>
      <c r="W141" s="54">
        <v>648</v>
      </c>
      <c r="X141" s="54">
        <v>660.6</v>
      </c>
      <c r="Y141" s="54">
        <v>641.4</v>
      </c>
      <c r="Z141" s="54">
        <v>593.4</v>
      </c>
      <c r="AA141" s="54">
        <v>522.6</v>
      </c>
      <c r="AB141" s="54">
        <v>437.40000000000003</v>
      </c>
    </row>
    <row r="142" spans="1:52" s="12" customFormat="1" ht="12.75">
      <c r="A142" s="44"/>
      <c r="B142" s="42"/>
      <c r="C142" s="19">
        <v>610</v>
      </c>
      <c r="D142" s="56">
        <f t="shared" si="14"/>
        <v>696.96</v>
      </c>
      <c r="E142" s="54">
        <v>433.44</v>
      </c>
      <c r="F142" s="54">
        <v>410.76000000000005</v>
      </c>
      <c r="G142" s="54">
        <v>398.88</v>
      </c>
      <c r="H142" s="54">
        <v>394.91999999999996</v>
      </c>
      <c r="I142" s="54">
        <v>394.91999999999996</v>
      </c>
      <c r="J142" s="54">
        <v>428.04</v>
      </c>
      <c r="K142" s="54">
        <v>513.72</v>
      </c>
      <c r="L142" s="54">
        <v>564.8399999999999</v>
      </c>
      <c r="M142" s="54">
        <v>577.4399999999999</v>
      </c>
      <c r="N142" s="54">
        <v>578.16</v>
      </c>
      <c r="O142" s="54">
        <v>574.2</v>
      </c>
      <c r="P142" s="54">
        <v>558.72</v>
      </c>
      <c r="Q142" s="54">
        <v>572.7600000000001</v>
      </c>
      <c r="R142" s="54">
        <v>561.6</v>
      </c>
      <c r="S142" s="54">
        <v>565.9200000000001</v>
      </c>
      <c r="T142" s="54">
        <v>619.5600000000001</v>
      </c>
      <c r="U142" s="54">
        <v>641.1600000000001</v>
      </c>
      <c r="V142" s="54">
        <v>646.92</v>
      </c>
      <c r="W142" s="54">
        <v>696.96</v>
      </c>
      <c r="X142" s="54">
        <v>690.1199999999999</v>
      </c>
      <c r="Y142" s="54">
        <v>693</v>
      </c>
      <c r="Z142" s="54">
        <v>652.6800000000001</v>
      </c>
      <c r="AA142" s="54">
        <v>549</v>
      </c>
      <c r="AB142" s="54">
        <v>457.2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s="12" customFormat="1" ht="12.75">
      <c r="A143" s="44"/>
      <c r="B143" s="42"/>
      <c r="C143" s="19">
        <v>605</v>
      </c>
      <c r="D143" s="56">
        <f t="shared" si="14"/>
        <v>0.36000000000000004</v>
      </c>
      <c r="E143" s="54">
        <v>0</v>
      </c>
      <c r="F143" s="54">
        <v>0</v>
      </c>
      <c r="G143" s="54">
        <v>0</v>
      </c>
      <c r="H143" s="54">
        <v>0.36000000000000004</v>
      </c>
      <c r="I143" s="54">
        <v>0</v>
      </c>
      <c r="J143" s="54">
        <v>0</v>
      </c>
      <c r="K143" s="54">
        <v>0</v>
      </c>
      <c r="L143" s="54">
        <v>0.36000000000000004</v>
      </c>
      <c r="M143" s="54">
        <v>0</v>
      </c>
      <c r="N143" s="54">
        <v>0</v>
      </c>
      <c r="O143" s="54">
        <v>0</v>
      </c>
      <c r="P143" s="54">
        <v>0.36000000000000004</v>
      </c>
      <c r="Q143" s="54">
        <v>0</v>
      </c>
      <c r="R143" s="54">
        <v>0</v>
      </c>
      <c r="S143" s="54">
        <v>0</v>
      </c>
      <c r="T143" s="54">
        <v>0.36000000000000004</v>
      </c>
      <c r="U143" s="54">
        <v>0</v>
      </c>
      <c r="V143" s="54">
        <v>0</v>
      </c>
      <c r="W143" s="54">
        <v>0</v>
      </c>
      <c r="X143" s="54">
        <v>0.36000000000000004</v>
      </c>
      <c r="Y143" s="54">
        <v>0</v>
      </c>
      <c r="Z143" s="54">
        <v>0</v>
      </c>
      <c r="AA143" s="54">
        <v>0</v>
      </c>
      <c r="AB143" s="54">
        <v>0.36000000000000004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28" s="4" customFormat="1" ht="12.75" customHeight="1">
      <c r="A144" s="44"/>
      <c r="B144" s="42"/>
      <c r="C144" s="5" t="s">
        <v>51</v>
      </c>
      <c r="D144" s="58">
        <f t="shared" si="14"/>
        <v>8266.880000000001</v>
      </c>
      <c r="E144" s="54">
        <f>SUM(E132:E143)</f>
        <v>4903.5599999999995</v>
      </c>
      <c r="F144" s="54">
        <f aca="true" t="shared" si="18" ref="F144:AB144">SUM(F132:F143)</f>
        <v>4580.76</v>
      </c>
      <c r="G144" s="54">
        <f t="shared" si="18"/>
        <v>4622.679999999999</v>
      </c>
      <c r="H144" s="54">
        <f t="shared" si="18"/>
        <v>4517.28</v>
      </c>
      <c r="I144" s="54">
        <f t="shared" si="18"/>
        <v>4565.12</v>
      </c>
      <c r="J144" s="54">
        <f t="shared" si="18"/>
        <v>5252.6</v>
      </c>
      <c r="K144" s="54">
        <f t="shared" si="18"/>
        <v>6148.56</v>
      </c>
      <c r="L144" s="54">
        <f t="shared" si="18"/>
        <v>6882.16</v>
      </c>
      <c r="M144" s="54">
        <f t="shared" si="18"/>
        <v>7114.320000000001</v>
      </c>
      <c r="N144" s="54">
        <f t="shared" si="18"/>
        <v>7339.839999999999</v>
      </c>
      <c r="O144" s="54">
        <f t="shared" si="18"/>
        <v>7359.679999999999</v>
      </c>
      <c r="P144" s="54">
        <f t="shared" si="18"/>
        <v>7131.920000000001</v>
      </c>
      <c r="Q144" s="54">
        <f t="shared" si="18"/>
        <v>7047.6</v>
      </c>
      <c r="R144" s="54">
        <f t="shared" si="18"/>
        <v>6842.839999999999</v>
      </c>
      <c r="S144" s="54">
        <f t="shared" si="18"/>
        <v>7044.280000000001</v>
      </c>
      <c r="T144" s="54">
        <f t="shared" si="18"/>
        <v>7436.88</v>
      </c>
      <c r="U144" s="54">
        <f t="shared" si="18"/>
        <v>7907.439999999999</v>
      </c>
      <c r="V144" s="54">
        <f t="shared" si="18"/>
        <v>7995.8</v>
      </c>
      <c r="W144" s="54">
        <f t="shared" si="18"/>
        <v>8093.76</v>
      </c>
      <c r="X144" s="54">
        <f t="shared" si="18"/>
        <v>8266.880000000001</v>
      </c>
      <c r="Y144" s="54">
        <f t="shared" si="18"/>
        <v>8036.68</v>
      </c>
      <c r="Z144" s="54">
        <f t="shared" si="18"/>
        <v>7546.080000000001</v>
      </c>
      <c r="AA144" s="54">
        <f t="shared" si="18"/>
        <v>6560.599999999999</v>
      </c>
      <c r="AB144" s="54">
        <f t="shared" si="18"/>
        <v>5583.2</v>
      </c>
    </row>
    <row r="145" spans="1:28" ht="12.75">
      <c r="A145" s="44"/>
      <c r="B145" s="42" t="s">
        <v>52</v>
      </c>
      <c r="C145" s="19">
        <v>106</v>
      </c>
      <c r="D145" s="55">
        <f t="shared" si="14"/>
        <v>968.16</v>
      </c>
      <c r="E145" s="54">
        <v>568.8</v>
      </c>
      <c r="F145" s="54">
        <v>567.36</v>
      </c>
      <c r="G145" s="54">
        <v>553.44</v>
      </c>
      <c r="H145" s="54">
        <v>561.5999999999999</v>
      </c>
      <c r="I145" s="54">
        <v>551.52</v>
      </c>
      <c r="J145" s="54">
        <v>597.6</v>
      </c>
      <c r="K145" s="54">
        <v>782.4</v>
      </c>
      <c r="L145" s="54">
        <v>904.32</v>
      </c>
      <c r="M145" s="54">
        <v>936.48</v>
      </c>
      <c r="N145" s="54">
        <v>968.16</v>
      </c>
      <c r="O145" s="54">
        <v>964.8000000000001</v>
      </c>
      <c r="P145" s="54">
        <v>921.1200000000001</v>
      </c>
      <c r="Q145" s="54">
        <v>900.9599999999999</v>
      </c>
      <c r="R145" s="54">
        <v>899.5200000000001</v>
      </c>
      <c r="S145" s="54">
        <v>910.56</v>
      </c>
      <c r="T145" s="54">
        <v>894.72</v>
      </c>
      <c r="U145" s="54">
        <v>873.12</v>
      </c>
      <c r="V145" s="54">
        <v>860.6400000000001</v>
      </c>
      <c r="W145" s="54">
        <v>831.84</v>
      </c>
      <c r="X145" s="54">
        <v>769.92</v>
      </c>
      <c r="Y145" s="54">
        <v>742.5600000000001</v>
      </c>
      <c r="Z145" s="54">
        <v>698.4000000000001</v>
      </c>
      <c r="AA145" s="54">
        <v>648.9599999999999</v>
      </c>
      <c r="AB145" s="54">
        <v>616.8000000000001</v>
      </c>
    </row>
    <row r="146" spans="1:28" ht="12.75">
      <c r="A146" s="44"/>
      <c r="B146" s="42"/>
      <c r="C146" s="19">
        <v>206</v>
      </c>
      <c r="D146" s="55">
        <f t="shared" si="14"/>
        <v>2453.7599999999998</v>
      </c>
      <c r="E146" s="54">
        <v>996.96</v>
      </c>
      <c r="F146" s="54">
        <v>948.48</v>
      </c>
      <c r="G146" s="54">
        <v>894.24</v>
      </c>
      <c r="H146" s="54">
        <v>907.2</v>
      </c>
      <c r="I146" s="54">
        <v>918.24</v>
      </c>
      <c r="J146" s="54">
        <v>1044</v>
      </c>
      <c r="K146" s="54">
        <v>1337.2799999999997</v>
      </c>
      <c r="L146" s="54">
        <v>1766.3999999999999</v>
      </c>
      <c r="M146" s="54">
        <v>2229.12</v>
      </c>
      <c r="N146" s="54">
        <v>2425.4400000000005</v>
      </c>
      <c r="O146" s="54">
        <v>2437.92</v>
      </c>
      <c r="P146" s="54">
        <v>2403.36</v>
      </c>
      <c r="Q146" s="54">
        <v>2453.7599999999998</v>
      </c>
      <c r="R146" s="54">
        <v>2418.7200000000003</v>
      </c>
      <c r="S146" s="54">
        <v>2309.76</v>
      </c>
      <c r="T146" s="54">
        <v>2249.28</v>
      </c>
      <c r="U146" s="54">
        <v>2156.6400000000003</v>
      </c>
      <c r="V146" s="54">
        <v>1755.3600000000001</v>
      </c>
      <c r="W146" s="54">
        <v>1520.6399999999999</v>
      </c>
      <c r="X146" s="54">
        <v>1380</v>
      </c>
      <c r="Y146" s="54">
        <v>1286.4</v>
      </c>
      <c r="Z146" s="54">
        <v>1163.52</v>
      </c>
      <c r="AA146" s="54">
        <v>1092.96</v>
      </c>
      <c r="AB146" s="54">
        <v>996</v>
      </c>
    </row>
    <row r="147" spans="1:28" ht="12.75">
      <c r="A147" s="44"/>
      <c r="B147" s="42"/>
      <c r="C147" s="19">
        <v>208</v>
      </c>
      <c r="D147" s="55">
        <f t="shared" si="14"/>
        <v>57.120000000000005</v>
      </c>
      <c r="E147" s="54">
        <v>56.64</v>
      </c>
      <c r="F147" s="54">
        <v>56.64</v>
      </c>
      <c r="G147" s="54">
        <v>57.120000000000005</v>
      </c>
      <c r="H147" s="54">
        <v>57.120000000000005</v>
      </c>
      <c r="I147" s="54">
        <v>57.120000000000005</v>
      </c>
      <c r="J147" s="54">
        <v>56.16</v>
      </c>
      <c r="K147" s="54">
        <v>52.32</v>
      </c>
      <c r="L147" s="54">
        <v>51.36000000000001</v>
      </c>
      <c r="M147" s="54">
        <v>50.88</v>
      </c>
      <c r="N147" s="54">
        <v>50.88</v>
      </c>
      <c r="O147" s="54">
        <v>50.39999999999999</v>
      </c>
      <c r="P147" s="54">
        <v>50.88</v>
      </c>
      <c r="Q147" s="54">
        <v>50.39999999999999</v>
      </c>
      <c r="R147" s="54">
        <v>50.39999999999999</v>
      </c>
      <c r="S147" s="54">
        <v>50.88</v>
      </c>
      <c r="T147" s="54">
        <v>51.36000000000001</v>
      </c>
      <c r="U147" s="54">
        <v>53.279999999999994</v>
      </c>
      <c r="V147" s="54">
        <v>54.24</v>
      </c>
      <c r="W147" s="54">
        <v>54.72</v>
      </c>
      <c r="X147" s="54">
        <v>55.199999999999996</v>
      </c>
      <c r="Y147" s="54">
        <v>55.199999999999996</v>
      </c>
      <c r="Z147" s="54">
        <v>55.67999999999999</v>
      </c>
      <c r="AA147" s="54">
        <v>55.67999999999999</v>
      </c>
      <c r="AB147" s="54">
        <v>55.67999999999999</v>
      </c>
    </row>
    <row r="148" spans="1:28" ht="12.75">
      <c r="A148" s="44"/>
      <c r="B148" s="42"/>
      <c r="C148" s="19">
        <v>110</v>
      </c>
      <c r="D148" s="55">
        <f t="shared" si="14"/>
        <v>593.76</v>
      </c>
      <c r="E148" s="54">
        <v>526.56</v>
      </c>
      <c r="F148" s="54">
        <v>511.2</v>
      </c>
      <c r="G148" s="54">
        <v>506.40000000000003</v>
      </c>
      <c r="H148" s="54">
        <v>506.88</v>
      </c>
      <c r="I148" s="54">
        <v>508.32</v>
      </c>
      <c r="J148" s="54">
        <v>569.76</v>
      </c>
      <c r="K148" s="54">
        <v>590.4</v>
      </c>
      <c r="L148" s="54">
        <v>582.72</v>
      </c>
      <c r="M148" s="54">
        <v>579.84</v>
      </c>
      <c r="N148" s="54">
        <v>583.68</v>
      </c>
      <c r="O148" s="54">
        <v>583.1999999999999</v>
      </c>
      <c r="P148" s="54">
        <v>583.1999999999999</v>
      </c>
      <c r="Q148" s="54">
        <v>584.64</v>
      </c>
      <c r="R148" s="54">
        <v>576.48</v>
      </c>
      <c r="S148" s="54">
        <v>576.48</v>
      </c>
      <c r="T148" s="54">
        <v>573.6</v>
      </c>
      <c r="U148" s="54">
        <v>564</v>
      </c>
      <c r="V148" s="54">
        <v>571.1999999999999</v>
      </c>
      <c r="W148" s="54">
        <v>593.76</v>
      </c>
      <c r="X148" s="54">
        <v>586.5600000000001</v>
      </c>
      <c r="Y148" s="54">
        <v>577.9200000000001</v>
      </c>
      <c r="Z148" s="54">
        <v>577.4399999999999</v>
      </c>
      <c r="AA148" s="54">
        <v>573.12</v>
      </c>
      <c r="AB148" s="54">
        <v>566.88</v>
      </c>
    </row>
    <row r="149" spans="1:28" ht="12.75">
      <c r="A149" s="44"/>
      <c r="B149" s="42"/>
      <c r="C149" s="19">
        <v>210</v>
      </c>
      <c r="D149" s="55">
        <f t="shared" si="14"/>
        <v>741.6</v>
      </c>
      <c r="E149" s="54">
        <v>365.75999999999993</v>
      </c>
      <c r="F149" s="54">
        <v>358.08</v>
      </c>
      <c r="G149" s="54">
        <v>341.76</v>
      </c>
      <c r="H149" s="54">
        <v>345.12</v>
      </c>
      <c r="I149" s="54">
        <v>335.52000000000004</v>
      </c>
      <c r="J149" s="54">
        <v>365.28000000000003</v>
      </c>
      <c r="K149" s="54">
        <v>527.52</v>
      </c>
      <c r="L149" s="54">
        <v>612</v>
      </c>
      <c r="M149" s="54">
        <v>721.9200000000001</v>
      </c>
      <c r="N149" s="54">
        <v>726.24</v>
      </c>
      <c r="O149" s="54">
        <v>741.6</v>
      </c>
      <c r="P149" s="54">
        <v>715.6800000000001</v>
      </c>
      <c r="Q149" s="54">
        <v>665.28</v>
      </c>
      <c r="R149" s="54">
        <v>687.8399999999999</v>
      </c>
      <c r="S149" s="54">
        <v>646.08</v>
      </c>
      <c r="T149" s="54">
        <v>653.28</v>
      </c>
      <c r="U149" s="54">
        <v>623.04</v>
      </c>
      <c r="V149" s="54">
        <v>618.72</v>
      </c>
      <c r="W149" s="54">
        <v>518.88</v>
      </c>
      <c r="X149" s="54">
        <v>496.31999999999994</v>
      </c>
      <c r="Y149" s="54">
        <v>450.23999999999995</v>
      </c>
      <c r="Z149" s="54">
        <v>424.32000000000005</v>
      </c>
      <c r="AA149" s="54">
        <v>398.4</v>
      </c>
      <c r="AB149" s="54">
        <v>374.4</v>
      </c>
    </row>
    <row r="150" spans="1:31" ht="12.75">
      <c r="A150" s="44"/>
      <c r="B150" s="42"/>
      <c r="C150" s="19">
        <v>105</v>
      </c>
      <c r="D150" s="56">
        <f t="shared" si="14"/>
        <v>956.88</v>
      </c>
      <c r="E150" s="54">
        <v>531.12</v>
      </c>
      <c r="F150" s="54">
        <v>490.08</v>
      </c>
      <c r="G150" s="54">
        <v>480</v>
      </c>
      <c r="H150" s="54">
        <v>473.04</v>
      </c>
      <c r="I150" s="54">
        <v>465.12</v>
      </c>
      <c r="J150" s="54">
        <v>524.4</v>
      </c>
      <c r="K150" s="54">
        <v>645.1200000000001</v>
      </c>
      <c r="L150" s="54">
        <v>759.1200000000001</v>
      </c>
      <c r="M150" s="54">
        <v>777.3599999999999</v>
      </c>
      <c r="N150" s="54">
        <v>813.84</v>
      </c>
      <c r="O150" s="54">
        <v>810.48</v>
      </c>
      <c r="P150" s="54">
        <v>829.92</v>
      </c>
      <c r="Q150" s="54">
        <v>821.7600000000001</v>
      </c>
      <c r="R150" s="54">
        <v>807.6</v>
      </c>
      <c r="S150" s="54">
        <v>813.5999999999999</v>
      </c>
      <c r="T150" s="54">
        <v>870.48</v>
      </c>
      <c r="U150" s="54">
        <v>906.72</v>
      </c>
      <c r="V150" s="54">
        <v>944.3999999999999</v>
      </c>
      <c r="W150" s="54">
        <v>939.5999999999999</v>
      </c>
      <c r="X150" s="54">
        <v>956.88</v>
      </c>
      <c r="Y150" s="54">
        <v>952.5600000000001</v>
      </c>
      <c r="Z150" s="54">
        <v>880.08</v>
      </c>
      <c r="AA150" s="54">
        <v>717.36</v>
      </c>
      <c r="AB150" s="54">
        <v>591.84</v>
      </c>
      <c r="AC150" s="13"/>
      <c r="AD150" s="14"/>
      <c r="AE150" s="14"/>
    </row>
    <row r="151" spans="1:31" s="4" customFormat="1" ht="12.75" customHeight="1">
      <c r="A151" s="44"/>
      <c r="B151" s="42"/>
      <c r="C151" s="5" t="s">
        <v>53</v>
      </c>
      <c r="D151" s="57">
        <f t="shared" si="14"/>
        <v>5588.4</v>
      </c>
      <c r="E151" s="54">
        <f>SUM(E145:E150)</f>
        <v>3045.8399999999997</v>
      </c>
      <c r="F151" s="54">
        <f aca="true" t="shared" si="19" ref="F151:AB151">SUM(F145:F150)</f>
        <v>2931.84</v>
      </c>
      <c r="G151" s="54">
        <f t="shared" si="19"/>
        <v>2832.96</v>
      </c>
      <c r="H151" s="54">
        <f t="shared" si="19"/>
        <v>2850.96</v>
      </c>
      <c r="I151" s="54">
        <f t="shared" si="19"/>
        <v>2835.84</v>
      </c>
      <c r="J151" s="54">
        <f t="shared" si="19"/>
        <v>3157.2000000000003</v>
      </c>
      <c r="K151" s="54">
        <f t="shared" si="19"/>
        <v>3935.04</v>
      </c>
      <c r="L151" s="54">
        <f t="shared" si="19"/>
        <v>4675.92</v>
      </c>
      <c r="M151" s="54">
        <f t="shared" si="19"/>
        <v>5295.599999999999</v>
      </c>
      <c r="N151" s="54">
        <f t="shared" si="19"/>
        <v>5568.240000000001</v>
      </c>
      <c r="O151" s="54">
        <f t="shared" si="19"/>
        <v>5588.4</v>
      </c>
      <c r="P151" s="54">
        <f t="shared" si="19"/>
        <v>5504.160000000001</v>
      </c>
      <c r="Q151" s="54">
        <f t="shared" si="19"/>
        <v>5476.8</v>
      </c>
      <c r="R151" s="54">
        <f t="shared" si="19"/>
        <v>5440.56</v>
      </c>
      <c r="S151" s="54">
        <f t="shared" si="19"/>
        <v>5307.360000000001</v>
      </c>
      <c r="T151" s="54">
        <f t="shared" si="19"/>
        <v>5292.719999999999</v>
      </c>
      <c r="U151" s="54">
        <f t="shared" si="19"/>
        <v>5176.8</v>
      </c>
      <c r="V151" s="54">
        <f t="shared" si="19"/>
        <v>4804.5599999999995</v>
      </c>
      <c r="W151" s="54">
        <f t="shared" si="19"/>
        <v>4459.4400000000005</v>
      </c>
      <c r="X151" s="54">
        <f t="shared" si="19"/>
        <v>4244.88</v>
      </c>
      <c r="Y151" s="54">
        <f t="shared" si="19"/>
        <v>4064.8799999999997</v>
      </c>
      <c r="Z151" s="54">
        <f t="shared" si="19"/>
        <v>3799.44</v>
      </c>
      <c r="AA151" s="54">
        <f t="shared" si="19"/>
        <v>3486.4800000000005</v>
      </c>
      <c r="AB151" s="54">
        <f t="shared" si="19"/>
        <v>3201.6000000000004</v>
      </c>
      <c r="AD151" s="15"/>
      <c r="AE151" s="15"/>
    </row>
    <row r="152" spans="1:31" s="4" customFormat="1" ht="12.75">
      <c r="A152" s="44"/>
      <c r="B152" s="43" t="s">
        <v>54</v>
      </c>
      <c r="C152" s="43"/>
      <c r="D152" s="57">
        <f t="shared" si="14"/>
        <v>112025.08000000002</v>
      </c>
      <c r="E152" s="54">
        <f aca="true" t="shared" si="20" ref="E152:AB152">E25+E41+E55+E69+E85+E87+E101+E113+E122+E125+E129+E131+E144+E151</f>
        <v>65115.51999999999</v>
      </c>
      <c r="F152" s="54">
        <f t="shared" si="20"/>
        <v>61375.979999999996</v>
      </c>
      <c r="G152" s="54">
        <f t="shared" si="20"/>
        <v>60492.62</v>
      </c>
      <c r="H152" s="54">
        <f t="shared" si="20"/>
        <v>60037.700000000004</v>
      </c>
      <c r="I152" s="54">
        <f t="shared" si="20"/>
        <v>61179.78000000001</v>
      </c>
      <c r="J152" s="54">
        <f t="shared" si="20"/>
        <v>70500.31999999999</v>
      </c>
      <c r="K152" s="54">
        <f t="shared" si="20"/>
        <v>83878.24000000002</v>
      </c>
      <c r="L152" s="54">
        <f t="shared" si="20"/>
        <v>95602.38</v>
      </c>
      <c r="M152" s="54">
        <f t="shared" si="20"/>
        <v>101761.32</v>
      </c>
      <c r="N152" s="54">
        <f t="shared" si="20"/>
        <v>106405.2</v>
      </c>
      <c r="O152" s="54">
        <f t="shared" si="20"/>
        <v>108119.34</v>
      </c>
      <c r="P152" s="54">
        <f t="shared" si="20"/>
        <v>106612.08</v>
      </c>
      <c r="Q152" s="54">
        <f t="shared" si="20"/>
        <v>105541.70000000001</v>
      </c>
      <c r="R152" s="54">
        <f t="shared" si="20"/>
        <v>103926.87999999999</v>
      </c>
      <c r="S152" s="54">
        <f t="shared" si="20"/>
        <v>103722.65999999999</v>
      </c>
      <c r="T152" s="54">
        <f t="shared" si="20"/>
        <v>106945.08000000002</v>
      </c>
      <c r="U152" s="54">
        <f t="shared" si="20"/>
        <v>112025.08000000002</v>
      </c>
      <c r="V152" s="54">
        <f t="shared" si="20"/>
        <v>110090.35999999999</v>
      </c>
      <c r="W152" s="54">
        <f t="shared" si="20"/>
        <v>108628.38</v>
      </c>
      <c r="X152" s="54">
        <f t="shared" si="20"/>
        <v>106523.74</v>
      </c>
      <c r="Y152" s="54">
        <f t="shared" si="20"/>
        <v>101846.45999999999</v>
      </c>
      <c r="Z152" s="54">
        <f t="shared" si="20"/>
        <v>94719.8</v>
      </c>
      <c r="AA152" s="54">
        <f t="shared" si="20"/>
        <v>83789.08</v>
      </c>
      <c r="AB152" s="54">
        <f t="shared" si="20"/>
        <v>71978.56</v>
      </c>
      <c r="AD152" s="15"/>
      <c r="AE152" s="15"/>
    </row>
    <row r="153" spans="1:31" ht="12.75">
      <c r="A153" s="44" t="s">
        <v>55</v>
      </c>
      <c r="B153" s="42" t="s">
        <v>56</v>
      </c>
      <c r="C153" s="19">
        <v>17</v>
      </c>
      <c r="D153" s="56">
        <f t="shared" si="14"/>
        <v>857.4000000000001</v>
      </c>
      <c r="E153" s="54">
        <v>565.5</v>
      </c>
      <c r="F153" s="54">
        <v>533.7</v>
      </c>
      <c r="G153" s="54">
        <v>510.6</v>
      </c>
      <c r="H153" s="54">
        <v>508.5</v>
      </c>
      <c r="I153" s="54">
        <v>530.1</v>
      </c>
      <c r="J153" s="54">
        <v>558.6</v>
      </c>
      <c r="K153" s="54">
        <v>644.4000000000001</v>
      </c>
      <c r="L153" s="54">
        <v>681.6</v>
      </c>
      <c r="M153" s="54">
        <v>717.6</v>
      </c>
      <c r="N153" s="54">
        <v>749.1</v>
      </c>
      <c r="O153" s="54">
        <v>750.3</v>
      </c>
      <c r="P153" s="54">
        <v>748.2</v>
      </c>
      <c r="Q153" s="54">
        <v>736.5</v>
      </c>
      <c r="R153" s="54">
        <v>745.2</v>
      </c>
      <c r="S153" s="54">
        <v>747.3</v>
      </c>
      <c r="T153" s="54">
        <v>796.8</v>
      </c>
      <c r="U153" s="54">
        <v>857.4000000000001</v>
      </c>
      <c r="V153" s="54">
        <v>854.1</v>
      </c>
      <c r="W153" s="54">
        <v>854.1</v>
      </c>
      <c r="X153" s="54">
        <v>839.1</v>
      </c>
      <c r="Y153" s="54">
        <v>794.7</v>
      </c>
      <c r="Z153" s="54">
        <v>762</v>
      </c>
      <c r="AA153" s="54">
        <v>688.8</v>
      </c>
      <c r="AB153" s="54">
        <v>631.8</v>
      </c>
      <c r="AC153" s="13"/>
      <c r="AD153" s="14"/>
      <c r="AE153" s="14"/>
    </row>
    <row r="154" spans="1:28" ht="12.75">
      <c r="A154" s="44"/>
      <c r="B154" s="42"/>
      <c r="C154" s="19">
        <v>26</v>
      </c>
      <c r="D154" s="56">
        <f t="shared" si="14"/>
        <v>1025.1</v>
      </c>
      <c r="E154" s="54">
        <v>543</v>
      </c>
      <c r="F154" s="54">
        <v>517.8</v>
      </c>
      <c r="G154" s="54">
        <v>505.20000000000005</v>
      </c>
      <c r="H154" s="54">
        <v>508.8</v>
      </c>
      <c r="I154" s="54">
        <v>522</v>
      </c>
      <c r="J154" s="54">
        <v>585.9000000000001</v>
      </c>
      <c r="K154" s="54">
        <v>730.8</v>
      </c>
      <c r="L154" s="54">
        <v>811.8</v>
      </c>
      <c r="M154" s="54">
        <v>952.2</v>
      </c>
      <c r="N154" s="54">
        <v>1025.1</v>
      </c>
      <c r="O154" s="54">
        <v>1018.5</v>
      </c>
      <c r="P154" s="54">
        <v>971.4000000000001</v>
      </c>
      <c r="Q154" s="54">
        <v>935.1</v>
      </c>
      <c r="R154" s="54">
        <v>903.9000000000001</v>
      </c>
      <c r="S154" s="54">
        <v>895.8</v>
      </c>
      <c r="T154" s="54">
        <v>910.2</v>
      </c>
      <c r="U154" s="54">
        <v>950.4000000000001</v>
      </c>
      <c r="V154" s="54">
        <v>859.8</v>
      </c>
      <c r="W154" s="54">
        <v>803.7</v>
      </c>
      <c r="X154" s="54">
        <v>747.6</v>
      </c>
      <c r="Y154" s="54">
        <v>716.4000000000001</v>
      </c>
      <c r="Z154" s="54">
        <v>685.2</v>
      </c>
      <c r="AA154" s="54">
        <v>607.8</v>
      </c>
      <c r="AB154" s="54">
        <v>561.3000000000001</v>
      </c>
    </row>
    <row r="155" spans="1:33" ht="12.75">
      <c r="A155" s="44"/>
      <c r="B155" s="42"/>
      <c r="C155" s="19">
        <v>36</v>
      </c>
      <c r="D155" s="56">
        <f t="shared" si="14"/>
        <v>31.6</v>
      </c>
      <c r="E155" s="54">
        <v>25.6</v>
      </c>
      <c r="F155" s="54">
        <v>25.6</v>
      </c>
      <c r="G155" s="54">
        <v>25.2</v>
      </c>
      <c r="H155" s="54">
        <v>25.200000000000003</v>
      </c>
      <c r="I155" s="54">
        <v>25.8</v>
      </c>
      <c r="J155" s="54">
        <v>27.6</v>
      </c>
      <c r="K155" s="54">
        <v>30</v>
      </c>
      <c r="L155" s="54">
        <v>31.6</v>
      </c>
      <c r="M155" s="54">
        <v>28.200000000000003</v>
      </c>
      <c r="N155" s="54">
        <v>27.2</v>
      </c>
      <c r="O155" s="54">
        <v>26.6</v>
      </c>
      <c r="P155" s="54">
        <v>26.200000000000003</v>
      </c>
      <c r="Q155" s="54">
        <v>26.4</v>
      </c>
      <c r="R155" s="54">
        <v>26.4</v>
      </c>
      <c r="S155" s="54">
        <v>26</v>
      </c>
      <c r="T155" s="54">
        <v>27</v>
      </c>
      <c r="U155" s="54">
        <v>27.200000000000003</v>
      </c>
      <c r="V155" s="54">
        <v>26.6</v>
      </c>
      <c r="W155" s="54">
        <v>27.8</v>
      </c>
      <c r="X155" s="54">
        <v>27.8</v>
      </c>
      <c r="Y155" s="54">
        <v>27</v>
      </c>
      <c r="Z155" s="54">
        <v>26.200000000000003</v>
      </c>
      <c r="AA155" s="54">
        <v>26.200000000000003</v>
      </c>
      <c r="AB155" s="54">
        <v>23.6</v>
      </c>
      <c r="AC155" s="10"/>
      <c r="AD155" s="10"/>
      <c r="AE155" s="10"/>
      <c r="AF155" s="10"/>
      <c r="AG155" s="10"/>
    </row>
    <row r="156" spans="1:28" ht="12.75">
      <c r="A156" s="44"/>
      <c r="B156" s="42"/>
      <c r="C156" s="19">
        <v>38</v>
      </c>
      <c r="D156" s="56">
        <f t="shared" si="14"/>
        <v>1658.8000000000002</v>
      </c>
      <c r="E156" s="54">
        <v>1047.6</v>
      </c>
      <c r="F156" s="54">
        <v>1001.5999999999999</v>
      </c>
      <c r="G156" s="54">
        <v>968.8</v>
      </c>
      <c r="H156" s="54">
        <v>1025.2</v>
      </c>
      <c r="I156" s="54">
        <v>1037.2</v>
      </c>
      <c r="J156" s="54">
        <v>1073.6</v>
      </c>
      <c r="K156" s="54">
        <v>1251.6</v>
      </c>
      <c r="L156" s="54">
        <v>1450</v>
      </c>
      <c r="M156" s="54">
        <v>1620.8000000000002</v>
      </c>
      <c r="N156" s="54">
        <v>1590</v>
      </c>
      <c r="O156" s="54">
        <v>1620.4</v>
      </c>
      <c r="P156" s="54">
        <v>1538</v>
      </c>
      <c r="Q156" s="54">
        <v>1546.4</v>
      </c>
      <c r="R156" s="54">
        <v>1547.2</v>
      </c>
      <c r="S156" s="54">
        <v>1578.4</v>
      </c>
      <c r="T156" s="54">
        <v>1584.4</v>
      </c>
      <c r="U156" s="54">
        <v>1658.8000000000002</v>
      </c>
      <c r="V156" s="54">
        <v>1622.8</v>
      </c>
      <c r="W156" s="54">
        <v>1622</v>
      </c>
      <c r="X156" s="54">
        <v>1536</v>
      </c>
      <c r="Y156" s="54">
        <v>1481.2</v>
      </c>
      <c r="Z156" s="54">
        <v>1403.6</v>
      </c>
      <c r="AA156" s="54">
        <v>1264.8</v>
      </c>
      <c r="AB156" s="54">
        <v>1098</v>
      </c>
    </row>
    <row r="157" spans="1:33" ht="12.75">
      <c r="A157" s="44"/>
      <c r="B157" s="42"/>
      <c r="C157" s="19">
        <v>25</v>
      </c>
      <c r="D157" s="55">
        <f t="shared" si="14"/>
        <v>28.400000000000002</v>
      </c>
      <c r="E157" s="54">
        <v>28</v>
      </c>
      <c r="F157" s="54">
        <v>28.200000000000003</v>
      </c>
      <c r="G157" s="54">
        <v>28.400000000000002</v>
      </c>
      <c r="H157" s="54">
        <v>28.400000000000002</v>
      </c>
      <c r="I157" s="54">
        <v>28.400000000000002</v>
      </c>
      <c r="J157" s="54">
        <v>27.8</v>
      </c>
      <c r="K157" s="54">
        <v>27.6</v>
      </c>
      <c r="L157" s="54">
        <v>26.8</v>
      </c>
      <c r="M157" s="54">
        <v>26.400000000000002</v>
      </c>
      <c r="N157" s="54">
        <v>26.400000000000002</v>
      </c>
      <c r="O157" s="54">
        <v>26.400000000000002</v>
      </c>
      <c r="P157" s="54">
        <v>26.400000000000002</v>
      </c>
      <c r="Q157" s="54">
        <v>26.6</v>
      </c>
      <c r="R157" s="54">
        <v>26.400000000000002</v>
      </c>
      <c r="S157" s="54">
        <v>26.400000000000002</v>
      </c>
      <c r="T157" s="54">
        <v>26.400000000000002</v>
      </c>
      <c r="U157" s="54">
        <v>26.6</v>
      </c>
      <c r="V157" s="54">
        <v>26.6</v>
      </c>
      <c r="W157" s="54">
        <v>27</v>
      </c>
      <c r="X157" s="54">
        <v>27</v>
      </c>
      <c r="Y157" s="54">
        <v>27.4</v>
      </c>
      <c r="Z157" s="54">
        <v>27.4</v>
      </c>
      <c r="AA157" s="54">
        <v>27.6</v>
      </c>
      <c r="AB157" s="54">
        <v>27.8</v>
      </c>
      <c r="AC157" s="10"/>
      <c r="AD157" s="10"/>
      <c r="AE157" s="10"/>
      <c r="AF157" s="10"/>
      <c r="AG157" s="10"/>
    </row>
    <row r="158" spans="1:55" s="4" customFormat="1" ht="12.75" customHeight="1">
      <c r="A158" s="44"/>
      <c r="B158" s="42"/>
      <c r="C158" s="5" t="s">
        <v>57</v>
      </c>
      <c r="D158" s="57">
        <f t="shared" si="14"/>
        <v>3520.4</v>
      </c>
      <c r="E158" s="54">
        <f aca="true" t="shared" si="21" ref="E158:AB158">SUM(E153:E157)</f>
        <v>2209.7</v>
      </c>
      <c r="F158" s="54">
        <f t="shared" si="21"/>
        <v>2106.8999999999996</v>
      </c>
      <c r="G158" s="54">
        <f t="shared" si="21"/>
        <v>2038.2</v>
      </c>
      <c r="H158" s="54">
        <f t="shared" si="21"/>
        <v>2096.1</v>
      </c>
      <c r="I158" s="54">
        <f t="shared" si="21"/>
        <v>2143.5</v>
      </c>
      <c r="J158" s="54">
        <f t="shared" si="21"/>
        <v>2273.5</v>
      </c>
      <c r="K158" s="50">
        <f t="shared" si="21"/>
        <v>2684.4</v>
      </c>
      <c r="L158" s="50">
        <f t="shared" si="21"/>
        <v>3001.8</v>
      </c>
      <c r="M158" s="50">
        <f t="shared" si="21"/>
        <v>3345.2000000000003</v>
      </c>
      <c r="N158" s="50">
        <f t="shared" si="21"/>
        <v>3417.7999999999997</v>
      </c>
      <c r="O158" s="50">
        <f t="shared" si="21"/>
        <v>3442.2000000000003</v>
      </c>
      <c r="P158" s="50">
        <f t="shared" si="21"/>
        <v>3310.2000000000003</v>
      </c>
      <c r="Q158" s="50">
        <f t="shared" si="21"/>
        <v>3271</v>
      </c>
      <c r="R158" s="50">
        <f t="shared" si="21"/>
        <v>3249.1000000000004</v>
      </c>
      <c r="S158" s="50">
        <f t="shared" si="21"/>
        <v>3273.9</v>
      </c>
      <c r="T158" s="50">
        <f t="shared" si="21"/>
        <v>3344.8</v>
      </c>
      <c r="U158" s="50">
        <f t="shared" si="21"/>
        <v>3520.4</v>
      </c>
      <c r="V158" s="50">
        <f t="shared" si="21"/>
        <v>3389.9</v>
      </c>
      <c r="W158" s="50">
        <f t="shared" si="21"/>
        <v>3334.6000000000004</v>
      </c>
      <c r="X158" s="50">
        <f t="shared" si="21"/>
        <v>3177.5</v>
      </c>
      <c r="Y158" s="50">
        <f t="shared" si="21"/>
        <v>3046.7000000000003</v>
      </c>
      <c r="Z158" s="50">
        <f t="shared" si="21"/>
        <v>2904.4</v>
      </c>
      <c r="AA158" s="50">
        <f t="shared" si="21"/>
        <v>2615.2</v>
      </c>
      <c r="AB158" s="50">
        <f t="shared" si="21"/>
        <v>2342.5</v>
      </c>
      <c r="AC158" s="10"/>
      <c r="AD158" s="10"/>
      <c r="AE158" s="10"/>
      <c r="AF158" s="10"/>
      <c r="AG158" s="10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s="4" customFormat="1" ht="12.75">
      <c r="A159" s="44"/>
      <c r="B159" s="43" t="s">
        <v>58</v>
      </c>
      <c r="C159" s="43"/>
      <c r="D159" s="57">
        <f t="shared" si="14"/>
        <v>3520.4</v>
      </c>
      <c r="E159" s="54">
        <f aca="true" t="shared" si="22" ref="E159:AB159">SUM(E158)</f>
        <v>2209.7</v>
      </c>
      <c r="F159" s="54">
        <f t="shared" si="22"/>
        <v>2106.8999999999996</v>
      </c>
      <c r="G159" s="54">
        <f t="shared" si="22"/>
        <v>2038.2</v>
      </c>
      <c r="H159" s="54">
        <f t="shared" si="22"/>
        <v>2096.1</v>
      </c>
      <c r="I159" s="54">
        <f t="shared" si="22"/>
        <v>2143.5</v>
      </c>
      <c r="J159" s="54">
        <f t="shared" si="22"/>
        <v>2273.5</v>
      </c>
      <c r="K159" s="50">
        <f t="shared" si="22"/>
        <v>2684.4</v>
      </c>
      <c r="L159" s="50">
        <f t="shared" si="22"/>
        <v>3001.8</v>
      </c>
      <c r="M159" s="50">
        <f t="shared" si="22"/>
        <v>3345.2000000000003</v>
      </c>
      <c r="N159" s="50">
        <f t="shared" si="22"/>
        <v>3417.7999999999997</v>
      </c>
      <c r="O159" s="50">
        <f t="shared" si="22"/>
        <v>3442.2000000000003</v>
      </c>
      <c r="P159" s="50">
        <f t="shared" si="22"/>
        <v>3310.2000000000003</v>
      </c>
      <c r="Q159" s="50">
        <f t="shared" si="22"/>
        <v>3271</v>
      </c>
      <c r="R159" s="50">
        <f t="shared" si="22"/>
        <v>3249.1000000000004</v>
      </c>
      <c r="S159" s="50">
        <f t="shared" si="22"/>
        <v>3273.9</v>
      </c>
      <c r="T159" s="50">
        <f t="shared" si="22"/>
        <v>3344.8</v>
      </c>
      <c r="U159" s="50">
        <f t="shared" si="22"/>
        <v>3520.4</v>
      </c>
      <c r="V159" s="50">
        <f t="shared" si="22"/>
        <v>3389.9</v>
      </c>
      <c r="W159" s="50">
        <f t="shared" si="22"/>
        <v>3334.6000000000004</v>
      </c>
      <c r="X159" s="50">
        <f t="shared" si="22"/>
        <v>3177.5</v>
      </c>
      <c r="Y159" s="50">
        <f t="shared" si="22"/>
        <v>3046.7000000000003</v>
      </c>
      <c r="Z159" s="50">
        <f t="shared" si="22"/>
        <v>2904.4</v>
      </c>
      <c r="AA159" s="50">
        <f t="shared" si="22"/>
        <v>2615.2</v>
      </c>
      <c r="AB159" s="50">
        <f t="shared" si="22"/>
        <v>2342.5</v>
      </c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1:33" ht="12.75">
      <c r="A160" s="44" t="s">
        <v>59</v>
      </c>
      <c r="B160" s="42" t="s">
        <v>60</v>
      </c>
      <c r="C160" s="19">
        <v>3</v>
      </c>
      <c r="D160" s="55">
        <f aca="true" t="shared" si="23" ref="D160:D204">MAX(E160:AB160)</f>
        <v>760.8</v>
      </c>
      <c r="E160" s="54">
        <v>385.8</v>
      </c>
      <c r="F160" s="54">
        <v>374.4</v>
      </c>
      <c r="G160" s="54">
        <v>369.6</v>
      </c>
      <c r="H160" s="54">
        <v>369.6</v>
      </c>
      <c r="I160" s="54">
        <v>388.2</v>
      </c>
      <c r="J160" s="54">
        <v>433.8</v>
      </c>
      <c r="K160" s="54">
        <v>542.4</v>
      </c>
      <c r="L160" s="54">
        <v>695.4000000000001</v>
      </c>
      <c r="M160" s="54">
        <v>748.2</v>
      </c>
      <c r="N160" s="54">
        <v>760.8</v>
      </c>
      <c r="O160" s="54">
        <v>753.6</v>
      </c>
      <c r="P160" s="54">
        <v>721.8000000000001</v>
      </c>
      <c r="Q160" s="54">
        <v>740.4</v>
      </c>
      <c r="R160" s="54">
        <v>729</v>
      </c>
      <c r="S160" s="54">
        <v>739.2</v>
      </c>
      <c r="T160" s="54">
        <v>725.4000000000001</v>
      </c>
      <c r="U160" s="54">
        <v>754.2</v>
      </c>
      <c r="V160" s="54">
        <v>663.6</v>
      </c>
      <c r="W160" s="54">
        <v>632.4000000000001</v>
      </c>
      <c r="X160" s="54">
        <v>616.2</v>
      </c>
      <c r="Y160" s="54">
        <v>595.8000000000001</v>
      </c>
      <c r="Z160" s="54">
        <v>546.5999999999999</v>
      </c>
      <c r="AA160" s="54">
        <v>496.20000000000005</v>
      </c>
      <c r="AB160" s="54">
        <v>434.4</v>
      </c>
      <c r="AC160" s="10"/>
      <c r="AD160" s="10"/>
      <c r="AE160" s="10"/>
      <c r="AF160" s="10"/>
      <c r="AG160" s="10"/>
    </row>
    <row r="161" spans="1:33" ht="12.75">
      <c r="A161" s="44"/>
      <c r="B161" s="42"/>
      <c r="C161" s="19">
        <v>25</v>
      </c>
      <c r="D161" s="55">
        <f>MAX(E161:AA161)</f>
        <v>468.6</v>
      </c>
      <c r="E161" s="54">
        <v>261.79999999999995</v>
      </c>
      <c r="F161" s="54">
        <v>254.8</v>
      </c>
      <c r="G161" s="54">
        <v>253</v>
      </c>
      <c r="H161" s="54">
        <v>250</v>
      </c>
      <c r="I161" s="54">
        <v>254.39999999999998</v>
      </c>
      <c r="J161" s="54">
        <v>309.6</v>
      </c>
      <c r="K161" s="54">
        <v>348.8</v>
      </c>
      <c r="L161" s="54">
        <v>395</v>
      </c>
      <c r="M161" s="54">
        <v>444.8</v>
      </c>
      <c r="N161" s="54">
        <v>468.6</v>
      </c>
      <c r="O161" s="54">
        <v>464.4</v>
      </c>
      <c r="P161" s="54">
        <v>446.8</v>
      </c>
      <c r="Q161" s="54">
        <v>413</v>
      </c>
      <c r="R161" s="54">
        <v>408.8</v>
      </c>
      <c r="S161" s="54">
        <v>389.8</v>
      </c>
      <c r="T161" s="54">
        <v>391.4</v>
      </c>
      <c r="U161" s="54">
        <v>417.20000000000005</v>
      </c>
      <c r="V161" s="54">
        <v>396.20000000000005</v>
      </c>
      <c r="W161" s="54">
        <v>406</v>
      </c>
      <c r="X161" s="54">
        <v>391.20000000000005</v>
      </c>
      <c r="Y161" s="54">
        <v>381.4</v>
      </c>
      <c r="Z161" s="54">
        <v>354.4</v>
      </c>
      <c r="AA161" s="54">
        <v>315.8</v>
      </c>
      <c r="AB161" s="54">
        <v>277.6</v>
      </c>
      <c r="AC161" s="10"/>
      <c r="AD161" s="10"/>
      <c r="AE161" s="10"/>
      <c r="AF161" s="10"/>
      <c r="AG161" s="10"/>
    </row>
    <row r="162" spans="1:33" ht="12.75">
      <c r="A162" s="44"/>
      <c r="B162" s="42"/>
      <c r="C162" s="19">
        <v>4</v>
      </c>
      <c r="D162" s="55">
        <f t="shared" si="23"/>
        <v>1420.2</v>
      </c>
      <c r="E162" s="54">
        <v>850.8</v>
      </c>
      <c r="F162" s="54">
        <v>840.6</v>
      </c>
      <c r="G162" s="54">
        <v>826.2</v>
      </c>
      <c r="H162" s="54">
        <v>814.2</v>
      </c>
      <c r="I162" s="54">
        <v>841.8</v>
      </c>
      <c r="J162" s="54">
        <v>909.6</v>
      </c>
      <c r="K162" s="54">
        <v>1075.1999999999998</v>
      </c>
      <c r="L162" s="54">
        <v>1249.8000000000002</v>
      </c>
      <c r="M162" s="54">
        <v>1388.4</v>
      </c>
      <c r="N162" s="54">
        <v>1332</v>
      </c>
      <c r="O162" s="54">
        <v>1309.8000000000002</v>
      </c>
      <c r="P162" s="54">
        <v>1281</v>
      </c>
      <c r="Q162" s="54">
        <v>1250.4</v>
      </c>
      <c r="R162" s="54">
        <v>1239.6</v>
      </c>
      <c r="S162" s="54">
        <v>1218</v>
      </c>
      <c r="T162" s="54">
        <v>1242.6</v>
      </c>
      <c r="U162" s="54">
        <v>1420.2</v>
      </c>
      <c r="V162" s="54">
        <v>1325.4</v>
      </c>
      <c r="W162" s="54">
        <v>1306.2</v>
      </c>
      <c r="X162" s="54">
        <v>1297.2</v>
      </c>
      <c r="Y162" s="54">
        <v>1277.4</v>
      </c>
      <c r="Z162" s="54">
        <v>1196.4</v>
      </c>
      <c r="AA162" s="54">
        <v>1090.8000000000002</v>
      </c>
      <c r="AB162" s="54">
        <v>934.2</v>
      </c>
      <c r="AC162" s="10"/>
      <c r="AD162" s="10"/>
      <c r="AE162" s="10"/>
      <c r="AF162" s="10"/>
      <c r="AG162" s="10"/>
    </row>
    <row r="163" spans="1:33" ht="12.75">
      <c r="A163" s="44"/>
      <c r="B163" s="42"/>
      <c r="C163" s="87" t="s">
        <v>107</v>
      </c>
      <c r="D163" s="59">
        <f t="shared" si="23"/>
        <v>0</v>
      </c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10"/>
      <c r="AD163" s="10"/>
      <c r="AE163" s="10"/>
      <c r="AF163" s="10"/>
      <c r="AG163" s="10"/>
    </row>
    <row r="164" spans="1:33" ht="12.75">
      <c r="A164" s="44"/>
      <c r="B164" s="45"/>
      <c r="C164" s="88" t="s">
        <v>108</v>
      </c>
      <c r="D164" s="59">
        <f t="shared" si="23"/>
        <v>7.04</v>
      </c>
      <c r="E164" s="54">
        <v>6.16</v>
      </c>
      <c r="F164" s="54">
        <v>6.08</v>
      </c>
      <c r="G164" s="54">
        <v>6</v>
      </c>
      <c r="H164" s="54">
        <v>6.08</v>
      </c>
      <c r="I164" s="54">
        <v>6.4</v>
      </c>
      <c r="J164" s="54">
        <v>5.12</v>
      </c>
      <c r="K164" s="54">
        <v>4.56</v>
      </c>
      <c r="L164" s="54">
        <v>4.16</v>
      </c>
      <c r="M164" s="54">
        <v>5.28</v>
      </c>
      <c r="N164" s="54">
        <v>7.04</v>
      </c>
      <c r="O164" s="54">
        <v>6.08</v>
      </c>
      <c r="P164" s="54">
        <v>4.88</v>
      </c>
      <c r="Q164" s="54">
        <v>4.96</v>
      </c>
      <c r="R164" s="54">
        <v>4.88</v>
      </c>
      <c r="S164" s="54">
        <v>3.28</v>
      </c>
      <c r="T164" s="54">
        <v>2.4</v>
      </c>
      <c r="U164" s="54">
        <v>2.4</v>
      </c>
      <c r="V164" s="54">
        <v>2.64</v>
      </c>
      <c r="W164" s="54">
        <v>3.6</v>
      </c>
      <c r="X164" s="54">
        <v>4.4</v>
      </c>
      <c r="Y164" s="54">
        <v>4.4</v>
      </c>
      <c r="Z164" s="54">
        <v>4.72</v>
      </c>
      <c r="AA164" s="54">
        <v>3.76</v>
      </c>
      <c r="AB164" s="54">
        <v>2.96</v>
      </c>
      <c r="AC164" s="10"/>
      <c r="AD164" s="10"/>
      <c r="AE164" s="10"/>
      <c r="AF164" s="10"/>
      <c r="AG164" s="10"/>
    </row>
    <row r="165" spans="1:33" ht="12.75">
      <c r="A165" s="44"/>
      <c r="B165" s="45"/>
      <c r="C165" s="88" t="s">
        <v>109</v>
      </c>
      <c r="D165" s="59">
        <f t="shared" si="23"/>
        <v>21.76</v>
      </c>
      <c r="E165" s="54">
        <v>8.2</v>
      </c>
      <c r="F165" s="54">
        <v>8</v>
      </c>
      <c r="G165" s="54">
        <v>6.92</v>
      </c>
      <c r="H165" s="54">
        <v>6.48</v>
      </c>
      <c r="I165" s="54">
        <v>16.76</v>
      </c>
      <c r="J165" s="54">
        <v>19.08</v>
      </c>
      <c r="K165" s="54">
        <v>21.2</v>
      </c>
      <c r="L165" s="54">
        <v>21.6</v>
      </c>
      <c r="M165" s="54">
        <v>20.68</v>
      </c>
      <c r="N165" s="54">
        <v>20.84</v>
      </c>
      <c r="O165" s="54">
        <v>21.76</v>
      </c>
      <c r="P165" s="54">
        <v>21.6</v>
      </c>
      <c r="Q165" s="54">
        <v>21.6</v>
      </c>
      <c r="R165" s="54">
        <v>20.88</v>
      </c>
      <c r="S165" s="54">
        <v>20.68</v>
      </c>
      <c r="T165" s="54">
        <v>18.84</v>
      </c>
      <c r="U165" s="54">
        <v>10.44</v>
      </c>
      <c r="V165" s="54">
        <v>10.2</v>
      </c>
      <c r="W165" s="54">
        <v>12.04</v>
      </c>
      <c r="X165" s="54">
        <v>11.12</v>
      </c>
      <c r="Y165" s="54">
        <v>10.32</v>
      </c>
      <c r="Z165" s="54">
        <v>9.96</v>
      </c>
      <c r="AA165" s="54">
        <v>9.32</v>
      </c>
      <c r="AB165" s="54">
        <v>13.36</v>
      </c>
      <c r="AC165" s="10"/>
      <c r="AD165" s="10"/>
      <c r="AE165" s="10"/>
      <c r="AF165" s="10"/>
      <c r="AG165" s="10"/>
    </row>
    <row r="166" spans="1:33" ht="12.75">
      <c r="A166" s="44"/>
      <c r="B166" s="45"/>
      <c r="C166" s="88" t="s">
        <v>110</v>
      </c>
      <c r="D166" s="59">
        <f t="shared" si="23"/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10"/>
      <c r="AD166" s="10"/>
      <c r="AE166" s="10"/>
      <c r="AF166" s="10"/>
      <c r="AG166" s="10"/>
    </row>
    <row r="167" spans="1:33" ht="12.75">
      <c r="A167" s="44"/>
      <c r="B167" s="45"/>
      <c r="C167" s="88" t="s">
        <v>111</v>
      </c>
      <c r="D167" s="59">
        <f t="shared" si="23"/>
        <v>97.4</v>
      </c>
      <c r="E167" s="54">
        <v>69.6</v>
      </c>
      <c r="F167" s="54">
        <v>66.8</v>
      </c>
      <c r="G167" s="54">
        <v>66.8</v>
      </c>
      <c r="H167" s="54">
        <v>65.6</v>
      </c>
      <c r="I167" s="54">
        <v>67</v>
      </c>
      <c r="J167" s="54">
        <v>68.8</v>
      </c>
      <c r="K167" s="54">
        <v>77.8</v>
      </c>
      <c r="L167" s="54">
        <v>83.6</v>
      </c>
      <c r="M167" s="54">
        <v>81.2</v>
      </c>
      <c r="N167" s="54">
        <v>80.2</v>
      </c>
      <c r="O167" s="54">
        <v>80.2</v>
      </c>
      <c r="P167" s="54">
        <v>81.4</v>
      </c>
      <c r="Q167" s="54">
        <v>81.4</v>
      </c>
      <c r="R167" s="54">
        <v>78.8</v>
      </c>
      <c r="S167" s="54">
        <v>80</v>
      </c>
      <c r="T167" s="54">
        <v>83.6</v>
      </c>
      <c r="U167" s="54">
        <v>90.2</v>
      </c>
      <c r="V167" s="54">
        <v>95.4</v>
      </c>
      <c r="W167" s="54">
        <v>97.4</v>
      </c>
      <c r="X167" s="54">
        <v>94</v>
      </c>
      <c r="Y167" s="54">
        <v>90.6</v>
      </c>
      <c r="Z167" s="54">
        <v>90</v>
      </c>
      <c r="AA167" s="54">
        <v>82.6</v>
      </c>
      <c r="AB167" s="54">
        <v>73.4</v>
      </c>
      <c r="AC167" s="10"/>
      <c r="AD167" s="10"/>
      <c r="AE167" s="10"/>
      <c r="AF167" s="10"/>
      <c r="AG167" s="10"/>
    </row>
    <row r="168" spans="1:33" ht="12.75">
      <c r="A168" s="44"/>
      <c r="B168" s="45"/>
      <c r="C168" s="88" t="s">
        <v>112</v>
      </c>
      <c r="D168" s="59">
        <f t="shared" si="23"/>
        <v>36.33</v>
      </c>
      <c r="E168" s="54">
        <v>25.08</v>
      </c>
      <c r="F168" s="54">
        <v>23.34</v>
      </c>
      <c r="G168" s="54">
        <v>21.96</v>
      </c>
      <c r="H168" s="54">
        <v>22.02</v>
      </c>
      <c r="I168" s="54">
        <v>23.79</v>
      </c>
      <c r="J168" s="54">
        <v>25.86</v>
      </c>
      <c r="K168" s="54">
        <v>32.91</v>
      </c>
      <c r="L168" s="54">
        <v>31.41</v>
      </c>
      <c r="M168" s="54">
        <v>26.7</v>
      </c>
      <c r="N168" s="54">
        <v>26.07</v>
      </c>
      <c r="O168" s="54">
        <v>25.05</v>
      </c>
      <c r="P168" s="54">
        <v>22.83</v>
      </c>
      <c r="Q168" s="54">
        <v>22.47</v>
      </c>
      <c r="R168" s="54">
        <v>22.59</v>
      </c>
      <c r="S168" s="54">
        <v>25.8</v>
      </c>
      <c r="T168" s="54">
        <v>25.17</v>
      </c>
      <c r="U168" s="54">
        <v>32.22</v>
      </c>
      <c r="V168" s="54">
        <v>29.22</v>
      </c>
      <c r="W168" s="54">
        <v>33.87</v>
      </c>
      <c r="X168" s="54">
        <v>31.14</v>
      </c>
      <c r="Y168" s="54">
        <v>36.33</v>
      </c>
      <c r="Z168" s="54">
        <v>28.86</v>
      </c>
      <c r="AA168" s="54">
        <v>27.69</v>
      </c>
      <c r="AB168" s="54">
        <v>20.4</v>
      </c>
      <c r="AC168" s="10"/>
      <c r="AD168" s="10"/>
      <c r="AE168" s="10"/>
      <c r="AF168" s="10"/>
      <c r="AG168" s="10"/>
    </row>
    <row r="169" spans="1:33" ht="12.75">
      <c r="A169" s="44"/>
      <c r="B169" s="45"/>
      <c r="C169" s="88" t="s">
        <v>113</v>
      </c>
      <c r="D169" s="59">
        <f t="shared" si="23"/>
        <v>67.71</v>
      </c>
      <c r="E169" s="54">
        <v>47.46</v>
      </c>
      <c r="F169" s="54">
        <v>46.29</v>
      </c>
      <c r="G169" s="54">
        <v>46.05</v>
      </c>
      <c r="H169" s="54">
        <v>45.78</v>
      </c>
      <c r="I169" s="54">
        <v>47.01</v>
      </c>
      <c r="J169" s="54">
        <v>48.54</v>
      </c>
      <c r="K169" s="54">
        <v>60.69</v>
      </c>
      <c r="L169" s="54">
        <v>67.29</v>
      </c>
      <c r="M169" s="54">
        <v>57.39</v>
      </c>
      <c r="N169" s="54">
        <v>52.02</v>
      </c>
      <c r="O169" s="54">
        <v>51.36</v>
      </c>
      <c r="P169" s="54">
        <v>47.85</v>
      </c>
      <c r="Q169" s="54">
        <v>48.48</v>
      </c>
      <c r="R169" s="54">
        <v>47.94</v>
      </c>
      <c r="S169" s="54">
        <v>50.64</v>
      </c>
      <c r="T169" s="54">
        <v>49.56</v>
      </c>
      <c r="U169" s="54">
        <v>64.44</v>
      </c>
      <c r="V169" s="54">
        <v>67.59</v>
      </c>
      <c r="W169" s="54">
        <v>66.66</v>
      </c>
      <c r="X169" s="54">
        <v>67.71</v>
      </c>
      <c r="Y169" s="54">
        <v>66.78</v>
      </c>
      <c r="Z169" s="54">
        <v>64.86</v>
      </c>
      <c r="AA169" s="54">
        <v>60.93</v>
      </c>
      <c r="AB169" s="54">
        <v>51</v>
      </c>
      <c r="AC169" s="10"/>
      <c r="AD169" s="10"/>
      <c r="AE169" s="10"/>
      <c r="AF169" s="10"/>
      <c r="AG169" s="10"/>
    </row>
    <row r="170" spans="1:33" ht="15.75">
      <c r="A170" s="44"/>
      <c r="B170" s="45"/>
      <c r="C170" s="88" t="s">
        <v>114</v>
      </c>
      <c r="D170" s="60">
        <f t="shared" si="23"/>
        <v>0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10"/>
      <c r="AD170" s="10"/>
      <c r="AE170" s="10"/>
      <c r="AF170" s="10"/>
      <c r="AG170" s="10"/>
    </row>
    <row r="171" spans="1:55" s="4" customFormat="1" ht="12.75" customHeight="1">
      <c r="A171" s="44"/>
      <c r="B171" s="42"/>
      <c r="C171" s="24" t="s">
        <v>61</v>
      </c>
      <c r="D171" s="53">
        <f t="shared" si="23"/>
        <v>2791.3</v>
      </c>
      <c r="E171" s="50">
        <f>SUM(E160:E170)</f>
        <v>1654.8999999999999</v>
      </c>
      <c r="F171" s="50">
        <f aca="true" t="shared" si="24" ref="F171:O171">SUM(F160:F170)</f>
        <v>1620.31</v>
      </c>
      <c r="G171" s="50">
        <f t="shared" si="24"/>
        <v>1596.5300000000002</v>
      </c>
      <c r="H171" s="50">
        <f t="shared" si="24"/>
        <v>1579.76</v>
      </c>
      <c r="I171" s="50">
        <f t="shared" si="24"/>
        <v>1645.36</v>
      </c>
      <c r="J171" s="50">
        <f t="shared" si="24"/>
        <v>1820.3999999999996</v>
      </c>
      <c r="K171" s="50">
        <f t="shared" si="24"/>
        <v>2163.56</v>
      </c>
      <c r="L171" s="50">
        <f t="shared" si="24"/>
        <v>2548.2599999999998</v>
      </c>
      <c r="M171" s="50">
        <f t="shared" si="24"/>
        <v>2772.6499999999996</v>
      </c>
      <c r="N171" s="50">
        <f t="shared" si="24"/>
        <v>2747.57</v>
      </c>
      <c r="O171" s="50">
        <f t="shared" si="24"/>
        <v>2712.2500000000005</v>
      </c>
      <c r="P171" s="50">
        <f aca="true" t="shared" si="25" ref="P171:AB171">SUM(P160:P170)</f>
        <v>2628.1600000000003</v>
      </c>
      <c r="Q171" s="50">
        <f t="shared" si="25"/>
        <v>2582.71</v>
      </c>
      <c r="R171" s="50">
        <f t="shared" si="25"/>
        <v>2552.4900000000002</v>
      </c>
      <c r="S171" s="50">
        <f t="shared" si="25"/>
        <v>2527.4</v>
      </c>
      <c r="T171" s="50">
        <f t="shared" si="25"/>
        <v>2538.9700000000003</v>
      </c>
      <c r="U171" s="50">
        <f t="shared" si="25"/>
        <v>2791.3</v>
      </c>
      <c r="V171" s="50">
        <f t="shared" si="25"/>
        <v>2590.25</v>
      </c>
      <c r="W171" s="50">
        <f t="shared" si="25"/>
        <v>2558.17</v>
      </c>
      <c r="X171" s="50">
        <f t="shared" si="25"/>
        <v>2512.9700000000003</v>
      </c>
      <c r="Y171" s="50">
        <f t="shared" si="25"/>
        <v>2463.0300000000007</v>
      </c>
      <c r="Z171" s="50">
        <f t="shared" si="25"/>
        <v>2295.8</v>
      </c>
      <c r="AA171" s="50">
        <f t="shared" si="25"/>
        <v>2087.1</v>
      </c>
      <c r="AB171" s="50">
        <f t="shared" si="25"/>
        <v>1807.3200000000002</v>
      </c>
      <c r="AC171" s="10"/>
      <c r="AD171" s="10"/>
      <c r="AE171" s="10"/>
      <c r="AF171" s="10"/>
      <c r="AG171" s="10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s="4" customFormat="1" ht="12.75">
      <c r="A172" s="44"/>
      <c r="B172" s="46" t="s">
        <v>62</v>
      </c>
      <c r="C172" s="46"/>
      <c r="D172" s="55">
        <f t="shared" si="23"/>
        <v>2791.3</v>
      </c>
      <c r="E172" s="62">
        <f aca="true" t="shared" si="26" ref="E172:AB172">SUM(E171)</f>
        <v>1654.8999999999999</v>
      </c>
      <c r="F172" s="62">
        <f t="shared" si="26"/>
        <v>1620.31</v>
      </c>
      <c r="G172" s="62">
        <f t="shared" si="26"/>
        <v>1596.5300000000002</v>
      </c>
      <c r="H172" s="62">
        <f t="shared" si="26"/>
        <v>1579.76</v>
      </c>
      <c r="I172" s="62">
        <f t="shared" si="26"/>
        <v>1645.36</v>
      </c>
      <c r="J172" s="62">
        <f t="shared" si="26"/>
        <v>1820.3999999999996</v>
      </c>
      <c r="K172" s="62">
        <f t="shared" si="26"/>
        <v>2163.56</v>
      </c>
      <c r="L172" s="62">
        <f t="shared" si="26"/>
        <v>2548.2599999999998</v>
      </c>
      <c r="M172" s="62">
        <f t="shared" si="26"/>
        <v>2772.6499999999996</v>
      </c>
      <c r="N172" s="62">
        <f t="shared" si="26"/>
        <v>2747.57</v>
      </c>
      <c r="O172" s="62">
        <f t="shared" si="26"/>
        <v>2712.2500000000005</v>
      </c>
      <c r="P172" s="62">
        <f t="shared" si="26"/>
        <v>2628.1600000000003</v>
      </c>
      <c r="Q172" s="62">
        <f t="shared" si="26"/>
        <v>2582.71</v>
      </c>
      <c r="R172" s="62">
        <f t="shared" si="26"/>
        <v>2552.4900000000002</v>
      </c>
      <c r="S172" s="62">
        <f t="shared" si="26"/>
        <v>2527.4</v>
      </c>
      <c r="T172" s="62">
        <f t="shared" si="26"/>
        <v>2538.9700000000003</v>
      </c>
      <c r="U172" s="62">
        <f t="shared" si="26"/>
        <v>2791.3</v>
      </c>
      <c r="V172" s="62">
        <f t="shared" si="26"/>
        <v>2590.25</v>
      </c>
      <c r="W172" s="62">
        <f t="shared" si="26"/>
        <v>2558.17</v>
      </c>
      <c r="X172" s="62">
        <f t="shared" si="26"/>
        <v>2512.9700000000003</v>
      </c>
      <c r="Y172" s="62">
        <f t="shared" si="26"/>
        <v>2463.0300000000007</v>
      </c>
      <c r="Z172" s="62">
        <f t="shared" si="26"/>
        <v>2295.8</v>
      </c>
      <c r="AA172" s="62">
        <f t="shared" si="26"/>
        <v>2087.1</v>
      </c>
      <c r="AB172" s="62">
        <f t="shared" si="26"/>
        <v>1807.3200000000002</v>
      </c>
      <c r="AC172" s="10"/>
      <c r="AD172" s="10"/>
      <c r="AE172" s="10"/>
      <c r="AF172" s="10"/>
      <c r="AG172" s="10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s="4" customFormat="1" ht="12.75">
      <c r="A173" s="46" t="s">
        <v>115</v>
      </c>
      <c r="B173" s="46"/>
      <c r="C173" s="46"/>
      <c r="D173" s="57">
        <f t="shared" si="23"/>
        <v>118336.78000000001</v>
      </c>
      <c r="E173" s="62">
        <f aca="true" t="shared" si="27" ref="E173:AB173">SUM(E152,E159,E172)</f>
        <v>68980.11999999998</v>
      </c>
      <c r="F173" s="62">
        <f t="shared" si="27"/>
        <v>65103.189999999995</v>
      </c>
      <c r="G173" s="62">
        <f t="shared" si="27"/>
        <v>64127.35</v>
      </c>
      <c r="H173" s="62">
        <f t="shared" si="27"/>
        <v>63713.560000000005</v>
      </c>
      <c r="I173" s="62">
        <f t="shared" si="27"/>
        <v>64968.640000000014</v>
      </c>
      <c r="J173" s="62">
        <f t="shared" si="27"/>
        <v>74594.21999999999</v>
      </c>
      <c r="K173" s="62">
        <f t="shared" si="27"/>
        <v>88726.20000000001</v>
      </c>
      <c r="L173" s="62">
        <f t="shared" si="27"/>
        <v>101152.44</v>
      </c>
      <c r="M173" s="62">
        <f t="shared" si="27"/>
        <v>107879.17</v>
      </c>
      <c r="N173" s="62">
        <f t="shared" si="27"/>
        <v>112570.57</v>
      </c>
      <c r="O173" s="62">
        <f t="shared" si="27"/>
        <v>114273.79</v>
      </c>
      <c r="P173" s="62">
        <f t="shared" si="27"/>
        <v>112550.44</v>
      </c>
      <c r="Q173" s="62">
        <f t="shared" si="27"/>
        <v>111395.41000000002</v>
      </c>
      <c r="R173" s="62">
        <f t="shared" si="27"/>
        <v>109728.47</v>
      </c>
      <c r="S173" s="62">
        <f t="shared" si="27"/>
        <v>109523.95999999998</v>
      </c>
      <c r="T173" s="62">
        <f t="shared" si="27"/>
        <v>112828.85000000002</v>
      </c>
      <c r="U173" s="62">
        <f t="shared" si="27"/>
        <v>118336.78000000001</v>
      </c>
      <c r="V173" s="62">
        <f t="shared" si="27"/>
        <v>116070.50999999998</v>
      </c>
      <c r="W173" s="62">
        <f t="shared" si="27"/>
        <v>114521.15000000001</v>
      </c>
      <c r="X173" s="62">
        <f t="shared" si="27"/>
        <v>112214.21</v>
      </c>
      <c r="Y173" s="62">
        <f t="shared" si="27"/>
        <v>107356.18999999999</v>
      </c>
      <c r="Z173" s="62">
        <f t="shared" si="27"/>
        <v>99920</v>
      </c>
      <c r="AA173" s="62">
        <f t="shared" si="27"/>
        <v>88491.38</v>
      </c>
      <c r="AB173" s="62">
        <f t="shared" si="27"/>
        <v>76128.38</v>
      </c>
      <c r="AC173" s="10"/>
      <c r="AD173" s="10"/>
      <c r="AE173" s="10"/>
      <c r="AF173" s="10"/>
      <c r="AG173" s="10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1:33" ht="12.75">
      <c r="A174" s="39" t="s">
        <v>98</v>
      </c>
      <c r="B174" s="42" t="s">
        <v>75</v>
      </c>
      <c r="C174" s="19">
        <v>24</v>
      </c>
      <c r="D174" s="55">
        <f t="shared" si="23"/>
        <v>586.08</v>
      </c>
      <c r="E174" s="54">
        <v>320.15999999999997</v>
      </c>
      <c r="F174" s="54">
        <v>312.96</v>
      </c>
      <c r="G174" s="54">
        <v>308.64</v>
      </c>
      <c r="H174" s="54">
        <v>304.8</v>
      </c>
      <c r="I174" s="54">
        <v>310.08000000000004</v>
      </c>
      <c r="J174" s="54">
        <v>330.72</v>
      </c>
      <c r="K174" s="54">
        <v>388.32</v>
      </c>
      <c r="L174" s="54">
        <v>424.79999999999995</v>
      </c>
      <c r="M174" s="54">
        <v>466.56</v>
      </c>
      <c r="N174" s="54">
        <v>518.88</v>
      </c>
      <c r="O174" s="54">
        <v>563.04</v>
      </c>
      <c r="P174" s="54">
        <v>555.84</v>
      </c>
      <c r="Q174" s="54">
        <v>555.84</v>
      </c>
      <c r="R174" s="54">
        <v>561.6</v>
      </c>
      <c r="S174" s="54">
        <v>560.16</v>
      </c>
      <c r="T174" s="54">
        <v>555.84</v>
      </c>
      <c r="U174" s="54">
        <v>586.08</v>
      </c>
      <c r="V174" s="54">
        <v>572.64</v>
      </c>
      <c r="W174" s="54">
        <v>583.1999999999999</v>
      </c>
      <c r="X174" s="54">
        <v>519.36</v>
      </c>
      <c r="Y174" s="54">
        <v>485.28</v>
      </c>
      <c r="Z174" s="54">
        <v>421.92</v>
      </c>
      <c r="AA174" s="54">
        <v>395.52</v>
      </c>
      <c r="AB174" s="54">
        <v>350.4</v>
      </c>
      <c r="AC174" s="10"/>
      <c r="AD174" s="10"/>
      <c r="AE174" s="10"/>
      <c r="AF174" s="10"/>
      <c r="AG174" s="10"/>
    </row>
    <row r="175" spans="1:33" ht="12.75">
      <c r="A175" s="40"/>
      <c r="B175" s="42"/>
      <c r="C175" s="19">
        <v>32</v>
      </c>
      <c r="D175" s="55">
        <f t="shared" si="23"/>
        <v>903.12</v>
      </c>
      <c r="E175" s="54">
        <v>514.3199999999999</v>
      </c>
      <c r="F175" s="54">
        <v>495.84000000000003</v>
      </c>
      <c r="G175" s="54">
        <v>488.4</v>
      </c>
      <c r="H175" s="54">
        <v>491.76</v>
      </c>
      <c r="I175" s="54">
        <v>524.88</v>
      </c>
      <c r="J175" s="54">
        <v>597.12</v>
      </c>
      <c r="K175" s="54">
        <v>682.3199999999999</v>
      </c>
      <c r="L175" s="54">
        <v>697.44</v>
      </c>
      <c r="M175" s="54">
        <v>768.48</v>
      </c>
      <c r="N175" s="54">
        <v>825.5999999999999</v>
      </c>
      <c r="O175" s="54">
        <v>816.24</v>
      </c>
      <c r="P175" s="54">
        <v>834.72</v>
      </c>
      <c r="Q175" s="54">
        <v>825.84</v>
      </c>
      <c r="R175" s="54">
        <v>822.24</v>
      </c>
      <c r="S175" s="54">
        <v>840.48</v>
      </c>
      <c r="T175" s="54">
        <v>903.12</v>
      </c>
      <c r="U175" s="54">
        <v>900.4799999999999</v>
      </c>
      <c r="V175" s="54">
        <v>857.2800000000001</v>
      </c>
      <c r="W175" s="54">
        <v>821.76</v>
      </c>
      <c r="X175" s="54">
        <v>767.04</v>
      </c>
      <c r="Y175" s="54">
        <v>711.8399999999999</v>
      </c>
      <c r="Z175" s="54">
        <v>654.48</v>
      </c>
      <c r="AA175" s="54">
        <v>583.1999999999999</v>
      </c>
      <c r="AB175" s="54">
        <v>514.8</v>
      </c>
      <c r="AC175" s="10"/>
      <c r="AD175" s="10"/>
      <c r="AE175" s="10"/>
      <c r="AF175" s="10"/>
      <c r="AG175" s="10"/>
    </row>
    <row r="176" spans="1:33" ht="15">
      <c r="A176" s="40"/>
      <c r="B176" s="42"/>
      <c r="C176" s="17">
        <v>35</v>
      </c>
      <c r="D176" s="55">
        <f t="shared" si="23"/>
        <v>1408.32</v>
      </c>
      <c r="E176" s="54">
        <v>660</v>
      </c>
      <c r="F176" s="54">
        <v>621.36</v>
      </c>
      <c r="G176" s="54">
        <v>610.8</v>
      </c>
      <c r="H176" s="54">
        <v>576</v>
      </c>
      <c r="I176" s="54">
        <v>564.72</v>
      </c>
      <c r="J176" s="54">
        <v>686.6400000000001</v>
      </c>
      <c r="K176" s="54">
        <v>893.76</v>
      </c>
      <c r="L176" s="54">
        <v>1103.76</v>
      </c>
      <c r="M176" s="54">
        <v>1230.2399999999998</v>
      </c>
      <c r="N176" s="54">
        <v>1338.48</v>
      </c>
      <c r="O176" s="54">
        <v>1406.88</v>
      </c>
      <c r="P176" s="54">
        <v>1332.24</v>
      </c>
      <c r="Q176" s="54">
        <v>1408.32</v>
      </c>
      <c r="R176" s="54">
        <v>1392.96</v>
      </c>
      <c r="S176" s="54">
        <v>1361.52</v>
      </c>
      <c r="T176" s="54">
        <v>1387.68</v>
      </c>
      <c r="U176" s="54">
        <v>1392.96</v>
      </c>
      <c r="V176" s="54">
        <v>1357.2</v>
      </c>
      <c r="W176" s="54">
        <v>1299.36</v>
      </c>
      <c r="X176" s="54">
        <v>1249.4399999999998</v>
      </c>
      <c r="Y176" s="54">
        <v>1157.04</v>
      </c>
      <c r="Z176" s="54">
        <v>1060.8</v>
      </c>
      <c r="AA176" s="54">
        <v>927.1199999999999</v>
      </c>
      <c r="AB176" s="54">
        <v>764.1600000000001</v>
      </c>
      <c r="AC176" s="10"/>
      <c r="AD176" s="10"/>
      <c r="AE176" s="10"/>
      <c r="AF176" s="10"/>
      <c r="AG176" s="10"/>
    </row>
    <row r="177" spans="1:33" ht="15">
      <c r="A177" s="40"/>
      <c r="B177" s="42"/>
      <c r="C177" s="18">
        <v>37</v>
      </c>
      <c r="D177" s="55">
        <f>MAX(E177:W177)</f>
        <v>0.36000000000000004</v>
      </c>
      <c r="E177" s="54">
        <v>0.36000000000000004</v>
      </c>
      <c r="F177" s="54">
        <v>0</v>
      </c>
      <c r="G177" s="54">
        <v>0</v>
      </c>
      <c r="H177" s="54">
        <v>0</v>
      </c>
      <c r="I177" s="54">
        <v>0</v>
      </c>
      <c r="J177" s="54">
        <v>0.36000000000000004</v>
      </c>
      <c r="K177" s="54">
        <v>0</v>
      </c>
      <c r="L177" s="54">
        <v>0</v>
      </c>
      <c r="M177" s="54">
        <v>0</v>
      </c>
      <c r="N177" s="54">
        <v>0</v>
      </c>
      <c r="O177" s="54">
        <v>0</v>
      </c>
      <c r="P177" s="54">
        <v>0.36000000000000004</v>
      </c>
      <c r="Q177" s="54">
        <v>0</v>
      </c>
      <c r="R177" s="54">
        <v>0</v>
      </c>
      <c r="S177" s="54">
        <v>0</v>
      </c>
      <c r="T177" s="54">
        <v>0</v>
      </c>
      <c r="U177" s="54">
        <v>0.36000000000000004</v>
      </c>
      <c r="V177" s="54">
        <v>0</v>
      </c>
      <c r="W177" s="54">
        <v>0</v>
      </c>
      <c r="X177" s="54">
        <v>0</v>
      </c>
      <c r="Y177" s="54">
        <v>0</v>
      </c>
      <c r="Z177" s="54">
        <v>0</v>
      </c>
      <c r="AA177" s="54">
        <v>0.36000000000000004</v>
      </c>
      <c r="AB177" s="54">
        <v>0</v>
      </c>
      <c r="AC177" s="10"/>
      <c r="AD177" s="10"/>
      <c r="AE177" s="10"/>
      <c r="AF177" s="10"/>
      <c r="AG177" s="10"/>
    </row>
    <row r="178" spans="1:33" ht="15">
      <c r="A178" s="40"/>
      <c r="B178" s="42"/>
      <c r="C178" s="18" t="s">
        <v>100</v>
      </c>
      <c r="D178" s="55">
        <f t="shared" si="23"/>
        <v>1298.88</v>
      </c>
      <c r="E178" s="54">
        <v>677.52</v>
      </c>
      <c r="F178" s="54">
        <v>587.5200000000001</v>
      </c>
      <c r="G178" s="54">
        <v>555.12</v>
      </c>
      <c r="H178" s="54">
        <v>543.6</v>
      </c>
      <c r="I178" s="54">
        <v>545.0400000000001</v>
      </c>
      <c r="J178" s="54">
        <v>614.16</v>
      </c>
      <c r="K178" s="54">
        <v>740.88</v>
      </c>
      <c r="L178" s="54">
        <v>840.24</v>
      </c>
      <c r="M178" s="54">
        <v>959.0400000000001</v>
      </c>
      <c r="N178" s="54">
        <v>1044.72</v>
      </c>
      <c r="O178" s="54">
        <v>1232.6399999999999</v>
      </c>
      <c r="P178" s="54">
        <v>1254.96</v>
      </c>
      <c r="Q178" s="54">
        <v>1259.28</v>
      </c>
      <c r="R178" s="54">
        <v>1226.16</v>
      </c>
      <c r="S178" s="54">
        <v>1218.96</v>
      </c>
      <c r="T178" s="54">
        <v>1269.3600000000001</v>
      </c>
      <c r="U178" s="54">
        <v>1298.88</v>
      </c>
      <c r="V178" s="54">
        <v>1281.6</v>
      </c>
      <c r="W178" s="54">
        <v>1213.2</v>
      </c>
      <c r="X178" s="54">
        <v>1129.68</v>
      </c>
      <c r="Y178" s="54">
        <v>1027.44</v>
      </c>
      <c r="Z178" s="54">
        <v>965.52</v>
      </c>
      <c r="AA178" s="54">
        <v>889.92</v>
      </c>
      <c r="AB178" s="54">
        <v>756</v>
      </c>
      <c r="AC178" s="10"/>
      <c r="AD178" s="10"/>
      <c r="AE178" s="10"/>
      <c r="AF178" s="10"/>
      <c r="AG178" s="10"/>
    </row>
    <row r="179" spans="1:55" ht="15">
      <c r="A179" s="40"/>
      <c r="B179" s="42"/>
      <c r="C179" s="18" t="s">
        <v>101</v>
      </c>
      <c r="D179" s="55">
        <f t="shared" si="23"/>
        <v>1020.96</v>
      </c>
      <c r="E179" s="54">
        <v>414.71999999999997</v>
      </c>
      <c r="F179" s="54">
        <v>401.04</v>
      </c>
      <c r="G179" s="54">
        <v>389.52000000000004</v>
      </c>
      <c r="H179" s="54">
        <v>389.52000000000004</v>
      </c>
      <c r="I179" s="54">
        <v>389.52000000000004</v>
      </c>
      <c r="J179" s="54">
        <v>454.32000000000005</v>
      </c>
      <c r="K179" s="54">
        <v>528.48</v>
      </c>
      <c r="L179" s="54">
        <v>644.4</v>
      </c>
      <c r="M179" s="54">
        <v>822.24</v>
      </c>
      <c r="N179" s="54">
        <v>995.04</v>
      </c>
      <c r="O179" s="54">
        <v>1020.96</v>
      </c>
      <c r="P179" s="54">
        <v>1003.68</v>
      </c>
      <c r="Q179" s="54">
        <v>961.2</v>
      </c>
      <c r="R179" s="54">
        <v>913.6800000000001</v>
      </c>
      <c r="S179" s="54">
        <v>912.9599999999999</v>
      </c>
      <c r="T179" s="54">
        <v>924.4799999999999</v>
      </c>
      <c r="U179" s="54">
        <v>961.92</v>
      </c>
      <c r="V179" s="54">
        <v>907.92</v>
      </c>
      <c r="W179" s="54">
        <v>842.4000000000001</v>
      </c>
      <c r="X179" s="54">
        <v>786.24</v>
      </c>
      <c r="Y179" s="54">
        <v>632.88</v>
      </c>
      <c r="Z179" s="54">
        <v>581.04</v>
      </c>
      <c r="AA179" s="54">
        <v>531.36</v>
      </c>
      <c r="AB179" s="54">
        <v>473.03999999999996</v>
      </c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33" ht="15">
      <c r="A180" s="40"/>
      <c r="B180" s="42"/>
      <c r="C180" s="18" t="s">
        <v>102</v>
      </c>
      <c r="D180" s="56">
        <f>MAX(E175:AB175)</f>
        <v>903.12</v>
      </c>
      <c r="E180" s="54">
        <v>93.6</v>
      </c>
      <c r="F180" s="54">
        <v>90.72</v>
      </c>
      <c r="G180" s="54">
        <v>88.2</v>
      </c>
      <c r="H180" s="54">
        <v>91.8</v>
      </c>
      <c r="I180" s="54">
        <v>92.52</v>
      </c>
      <c r="J180" s="54">
        <v>102.24000000000001</v>
      </c>
      <c r="K180" s="54">
        <v>115.2</v>
      </c>
      <c r="L180" s="54">
        <v>123.84</v>
      </c>
      <c r="M180" s="54">
        <v>117.35999999999999</v>
      </c>
      <c r="N180" s="54">
        <v>119.52</v>
      </c>
      <c r="O180" s="54">
        <v>113.76</v>
      </c>
      <c r="P180" s="54">
        <v>113.03999999999999</v>
      </c>
      <c r="Q180" s="54">
        <v>110.52000000000001</v>
      </c>
      <c r="R180" s="54">
        <v>109.8</v>
      </c>
      <c r="S180" s="54">
        <v>108</v>
      </c>
      <c r="T180" s="54">
        <v>118.44</v>
      </c>
      <c r="U180" s="54">
        <v>126.36</v>
      </c>
      <c r="V180" s="54">
        <v>130.68</v>
      </c>
      <c r="W180" s="54">
        <v>126.72000000000001</v>
      </c>
      <c r="X180" s="54">
        <v>132.48</v>
      </c>
      <c r="Y180" s="54">
        <v>126.72000000000001</v>
      </c>
      <c r="Z180" s="54">
        <v>119.16</v>
      </c>
      <c r="AA180" s="54">
        <v>113.76</v>
      </c>
      <c r="AB180" s="54">
        <v>100.8</v>
      </c>
      <c r="AC180" s="10"/>
      <c r="AD180" s="10"/>
      <c r="AE180" s="10"/>
      <c r="AF180" s="10"/>
      <c r="AG180" s="10"/>
    </row>
    <row r="181" spans="1:33" ht="15">
      <c r="A181" s="40"/>
      <c r="B181" s="42"/>
      <c r="C181" s="18" t="s">
        <v>103</v>
      </c>
      <c r="D181" s="55">
        <f t="shared" si="23"/>
        <v>873.6</v>
      </c>
      <c r="E181" s="54">
        <v>369.6</v>
      </c>
      <c r="F181" s="54">
        <v>347.04</v>
      </c>
      <c r="G181" s="54">
        <v>338.88</v>
      </c>
      <c r="H181" s="54">
        <v>336.47999999999996</v>
      </c>
      <c r="I181" s="54">
        <v>391.2</v>
      </c>
      <c r="J181" s="54">
        <v>531.36</v>
      </c>
      <c r="K181" s="54">
        <v>644.1600000000001</v>
      </c>
      <c r="L181" s="54">
        <v>718.56</v>
      </c>
      <c r="M181" s="54">
        <v>792.48</v>
      </c>
      <c r="N181" s="54">
        <v>826.08</v>
      </c>
      <c r="O181" s="54">
        <v>855.8399999999999</v>
      </c>
      <c r="P181" s="54">
        <v>833.76</v>
      </c>
      <c r="Q181" s="54">
        <v>819.84</v>
      </c>
      <c r="R181" s="54">
        <v>825.12</v>
      </c>
      <c r="S181" s="54">
        <v>808.3199999999999</v>
      </c>
      <c r="T181" s="54">
        <v>848.16</v>
      </c>
      <c r="U181" s="54">
        <v>873.6</v>
      </c>
      <c r="V181" s="54">
        <v>840.48</v>
      </c>
      <c r="W181" s="54">
        <v>806.88</v>
      </c>
      <c r="X181" s="54">
        <v>743.5200000000001</v>
      </c>
      <c r="Y181" s="54">
        <v>692.16</v>
      </c>
      <c r="Z181" s="54">
        <v>639.84</v>
      </c>
      <c r="AA181" s="54">
        <v>513.6</v>
      </c>
      <c r="AB181" s="54">
        <v>417.59999999999997</v>
      </c>
      <c r="AC181" s="10"/>
      <c r="AD181" s="10"/>
      <c r="AE181" s="10"/>
      <c r="AF181" s="10"/>
      <c r="AG181" s="10"/>
    </row>
    <row r="182" spans="1:33" ht="15">
      <c r="A182" s="40"/>
      <c r="B182" s="42"/>
      <c r="C182" s="18" t="s">
        <v>104</v>
      </c>
      <c r="D182" s="55">
        <f t="shared" si="23"/>
        <v>601.9200000000001</v>
      </c>
      <c r="E182" s="54">
        <v>279.36</v>
      </c>
      <c r="F182" s="54">
        <v>249.12</v>
      </c>
      <c r="G182" s="54">
        <v>242.4</v>
      </c>
      <c r="H182" s="54">
        <v>240.48</v>
      </c>
      <c r="I182" s="54">
        <v>251.04</v>
      </c>
      <c r="J182" s="54">
        <v>351.36</v>
      </c>
      <c r="K182" s="54">
        <v>467.52</v>
      </c>
      <c r="L182" s="54">
        <v>499.2</v>
      </c>
      <c r="M182" s="54">
        <v>507.36</v>
      </c>
      <c r="N182" s="54">
        <v>542.88</v>
      </c>
      <c r="O182" s="54">
        <v>550.0799999999999</v>
      </c>
      <c r="P182" s="54">
        <v>563.52</v>
      </c>
      <c r="Q182" s="54">
        <v>541.92</v>
      </c>
      <c r="R182" s="54">
        <v>537.12</v>
      </c>
      <c r="S182" s="54">
        <v>568.8</v>
      </c>
      <c r="T182" s="54">
        <v>601.9200000000001</v>
      </c>
      <c r="U182" s="54">
        <v>601.4399999999999</v>
      </c>
      <c r="V182" s="54">
        <v>593.76</v>
      </c>
      <c r="W182" s="54">
        <v>595.2</v>
      </c>
      <c r="X182" s="54">
        <v>565.44</v>
      </c>
      <c r="Y182" s="54">
        <v>523.6800000000001</v>
      </c>
      <c r="Z182" s="54">
        <v>455.03999999999996</v>
      </c>
      <c r="AA182" s="54">
        <v>373.44</v>
      </c>
      <c r="AB182" s="54">
        <v>300</v>
      </c>
      <c r="AC182" s="10"/>
      <c r="AD182" s="10"/>
      <c r="AE182" s="10"/>
      <c r="AF182" s="10"/>
      <c r="AG182" s="10"/>
    </row>
    <row r="183" spans="1:33" ht="15">
      <c r="A183" s="40"/>
      <c r="B183" s="42"/>
      <c r="C183" s="18" t="s">
        <v>105</v>
      </c>
      <c r="D183" s="55">
        <f t="shared" si="23"/>
        <v>111.35999999999999</v>
      </c>
      <c r="E183" s="54">
        <v>53.28</v>
      </c>
      <c r="F183" s="54">
        <v>53.28</v>
      </c>
      <c r="G183" s="54">
        <v>49.919999999999995</v>
      </c>
      <c r="H183" s="54">
        <v>53.76</v>
      </c>
      <c r="I183" s="54">
        <v>53.28</v>
      </c>
      <c r="J183" s="54">
        <v>80.16</v>
      </c>
      <c r="K183" s="54">
        <v>97.44</v>
      </c>
      <c r="L183" s="54">
        <v>98.4</v>
      </c>
      <c r="M183" s="54">
        <v>98.88</v>
      </c>
      <c r="N183" s="54">
        <v>108.96000000000001</v>
      </c>
      <c r="O183" s="54">
        <v>109.92</v>
      </c>
      <c r="P183" s="54">
        <v>83.52</v>
      </c>
      <c r="Q183" s="54">
        <v>74.88</v>
      </c>
      <c r="R183" s="54">
        <v>111.35999999999999</v>
      </c>
      <c r="S183" s="54">
        <v>104.64</v>
      </c>
      <c r="T183" s="54">
        <v>105.11999999999999</v>
      </c>
      <c r="U183" s="54">
        <v>101.28</v>
      </c>
      <c r="V183" s="54">
        <v>102.24</v>
      </c>
      <c r="W183" s="54">
        <v>102.24</v>
      </c>
      <c r="X183" s="54">
        <v>108.47999999999999</v>
      </c>
      <c r="Y183" s="54">
        <v>110.39999999999999</v>
      </c>
      <c r="Z183" s="54">
        <v>66.72</v>
      </c>
      <c r="AA183" s="54">
        <v>62.4</v>
      </c>
      <c r="AB183" s="54">
        <v>64.32000000000001</v>
      </c>
      <c r="AC183" s="10"/>
      <c r="AD183" s="10"/>
      <c r="AE183" s="10"/>
      <c r="AF183" s="10"/>
      <c r="AG183" s="10"/>
    </row>
    <row r="184" spans="1:33" ht="15">
      <c r="A184" s="40"/>
      <c r="B184" s="42"/>
      <c r="C184" s="18" t="s">
        <v>106</v>
      </c>
      <c r="D184" s="55">
        <f t="shared" si="23"/>
        <v>380.16</v>
      </c>
      <c r="E184" s="54">
        <v>261.6</v>
      </c>
      <c r="F184" s="54">
        <v>244.32</v>
      </c>
      <c r="G184" s="54">
        <v>241.44</v>
      </c>
      <c r="H184" s="54">
        <v>238.56</v>
      </c>
      <c r="I184" s="54">
        <v>233.76</v>
      </c>
      <c r="J184" s="54">
        <v>229.92</v>
      </c>
      <c r="K184" s="54">
        <v>221.76</v>
      </c>
      <c r="L184" s="54">
        <v>262.56</v>
      </c>
      <c r="M184" s="54">
        <v>290.4</v>
      </c>
      <c r="N184" s="54">
        <v>341.76</v>
      </c>
      <c r="O184" s="54">
        <v>380.16</v>
      </c>
      <c r="P184" s="54">
        <v>312</v>
      </c>
      <c r="Q184" s="54">
        <v>234.24</v>
      </c>
      <c r="R184" s="54">
        <v>290.4</v>
      </c>
      <c r="S184" s="54">
        <v>321.12</v>
      </c>
      <c r="T184" s="54">
        <v>314.40000000000003</v>
      </c>
      <c r="U184" s="54">
        <v>314.40000000000003</v>
      </c>
      <c r="V184" s="54">
        <v>311.52</v>
      </c>
      <c r="W184" s="54">
        <v>316.8</v>
      </c>
      <c r="X184" s="54">
        <v>323.52</v>
      </c>
      <c r="Y184" s="54">
        <v>325.44</v>
      </c>
      <c r="Z184" s="54">
        <v>314.40000000000003</v>
      </c>
      <c r="AA184" s="54">
        <v>308.64</v>
      </c>
      <c r="AB184" s="54">
        <v>273.6</v>
      </c>
      <c r="AC184" s="10"/>
      <c r="AD184" s="10"/>
      <c r="AE184" s="10"/>
      <c r="AF184" s="10"/>
      <c r="AG184" s="10"/>
    </row>
    <row r="185" spans="1:33" ht="12.75" customHeight="1">
      <c r="A185" s="40"/>
      <c r="B185" s="42"/>
      <c r="C185" s="5" t="s">
        <v>87</v>
      </c>
      <c r="D185" s="57">
        <f>MAX(E185:AB185)</f>
        <v>7157.759999999999</v>
      </c>
      <c r="E185" s="63">
        <f>SUM(E174:E184)</f>
        <v>3644.5199999999995</v>
      </c>
      <c r="F185" s="63">
        <f aca="true" t="shared" si="28" ref="F185:AB185">SUM(F174:F184)</f>
        <v>3403.2</v>
      </c>
      <c r="G185" s="63">
        <f t="shared" si="28"/>
        <v>3313.32</v>
      </c>
      <c r="H185" s="63">
        <f t="shared" si="28"/>
        <v>3266.76</v>
      </c>
      <c r="I185" s="63">
        <f t="shared" si="28"/>
        <v>3356.04</v>
      </c>
      <c r="J185" s="63">
        <f t="shared" si="28"/>
        <v>3978.3600000000006</v>
      </c>
      <c r="K185" s="63">
        <f t="shared" si="28"/>
        <v>4779.839999999999</v>
      </c>
      <c r="L185" s="63">
        <f t="shared" si="28"/>
        <v>5413.2</v>
      </c>
      <c r="M185" s="63">
        <f t="shared" si="28"/>
        <v>6053.039999999999</v>
      </c>
      <c r="N185" s="63">
        <f t="shared" si="28"/>
        <v>6661.920000000001</v>
      </c>
      <c r="O185" s="63">
        <f t="shared" si="28"/>
        <v>7049.52</v>
      </c>
      <c r="P185" s="63">
        <f t="shared" si="28"/>
        <v>6887.640000000001</v>
      </c>
      <c r="Q185" s="63">
        <f t="shared" si="28"/>
        <v>6791.88</v>
      </c>
      <c r="R185" s="63">
        <f t="shared" si="28"/>
        <v>6790.44</v>
      </c>
      <c r="S185" s="63">
        <f t="shared" si="28"/>
        <v>6804.96</v>
      </c>
      <c r="T185" s="63">
        <f t="shared" si="28"/>
        <v>7028.519999999999</v>
      </c>
      <c r="U185" s="63">
        <f t="shared" si="28"/>
        <v>7157.759999999999</v>
      </c>
      <c r="V185" s="63">
        <f t="shared" si="28"/>
        <v>6955.32</v>
      </c>
      <c r="W185" s="63">
        <f t="shared" si="28"/>
        <v>6707.76</v>
      </c>
      <c r="X185" s="63">
        <f t="shared" si="28"/>
        <v>6325.200000000001</v>
      </c>
      <c r="Y185" s="63">
        <f t="shared" si="28"/>
        <v>5792.879999999999</v>
      </c>
      <c r="Z185" s="63">
        <f t="shared" si="28"/>
        <v>5278.919999999999</v>
      </c>
      <c r="AA185" s="63">
        <f t="shared" si="28"/>
        <v>4699.32</v>
      </c>
      <c r="AB185" s="63">
        <f t="shared" si="28"/>
        <v>4014.7200000000003</v>
      </c>
      <c r="AC185" s="10"/>
      <c r="AD185" s="10"/>
      <c r="AE185" s="10"/>
      <c r="AF185" s="10"/>
      <c r="AG185" s="10"/>
    </row>
    <row r="186" spans="1:33" ht="12.75">
      <c r="A186" s="40"/>
      <c r="B186" s="64" t="s">
        <v>76</v>
      </c>
      <c r="C186" s="19">
        <v>110</v>
      </c>
      <c r="D186" s="56">
        <f t="shared" si="23"/>
        <v>1276.1999999999998</v>
      </c>
      <c r="E186" s="65">
        <v>736.9200000000001</v>
      </c>
      <c r="F186" s="65">
        <v>713.88</v>
      </c>
      <c r="G186" s="65">
        <v>696.24</v>
      </c>
      <c r="H186" s="65">
        <v>741.24</v>
      </c>
      <c r="I186" s="65">
        <v>707.4000000000001</v>
      </c>
      <c r="J186" s="65">
        <v>751.6800000000001</v>
      </c>
      <c r="K186" s="65">
        <v>856.44</v>
      </c>
      <c r="L186" s="65">
        <v>1048.3200000000002</v>
      </c>
      <c r="M186" s="65">
        <v>1130.04</v>
      </c>
      <c r="N186" s="65">
        <v>1213.56</v>
      </c>
      <c r="O186" s="65">
        <v>1273.6799999999998</v>
      </c>
      <c r="P186" s="65">
        <v>1236.6</v>
      </c>
      <c r="Q186" s="65">
        <v>1276.1999999999998</v>
      </c>
      <c r="R186" s="65">
        <v>1274.04</v>
      </c>
      <c r="S186" s="65">
        <v>1265.4</v>
      </c>
      <c r="T186" s="65">
        <v>1265.04</v>
      </c>
      <c r="U186" s="65">
        <v>1176.12</v>
      </c>
      <c r="V186" s="65">
        <v>1107.72</v>
      </c>
      <c r="W186" s="65">
        <v>1088.6399999999999</v>
      </c>
      <c r="X186" s="65">
        <v>1024.92</v>
      </c>
      <c r="Y186" s="65">
        <v>950.76</v>
      </c>
      <c r="Z186" s="65">
        <v>876.6</v>
      </c>
      <c r="AA186" s="65">
        <v>797.76</v>
      </c>
      <c r="AB186" s="65">
        <v>751.6800000000001</v>
      </c>
      <c r="AC186" s="10"/>
      <c r="AD186" s="10"/>
      <c r="AE186" s="10"/>
      <c r="AF186" s="10"/>
      <c r="AG186" s="10"/>
    </row>
    <row r="187" spans="1:33" ht="12.75">
      <c r="A187" s="40"/>
      <c r="B187" s="66"/>
      <c r="C187" s="19">
        <v>203</v>
      </c>
      <c r="D187" s="56">
        <f t="shared" si="23"/>
        <v>1112.6399999999999</v>
      </c>
      <c r="E187" s="65">
        <v>683.28</v>
      </c>
      <c r="F187" s="65">
        <v>683.28</v>
      </c>
      <c r="G187" s="65">
        <v>670.8</v>
      </c>
      <c r="H187" s="65">
        <v>643.6800000000001</v>
      </c>
      <c r="I187" s="65">
        <v>647.52</v>
      </c>
      <c r="J187" s="65">
        <v>671.52</v>
      </c>
      <c r="K187" s="65">
        <v>757.44</v>
      </c>
      <c r="L187" s="65">
        <v>870.96</v>
      </c>
      <c r="M187" s="65">
        <v>1041.84</v>
      </c>
      <c r="N187" s="65">
        <v>1103.2800000000002</v>
      </c>
      <c r="O187" s="65">
        <v>1112.6399999999999</v>
      </c>
      <c r="P187" s="65">
        <v>1086.48</v>
      </c>
      <c r="Q187" s="65">
        <v>1030.56</v>
      </c>
      <c r="R187" s="65">
        <v>1054.08</v>
      </c>
      <c r="S187" s="65">
        <v>1032.48</v>
      </c>
      <c r="T187" s="65">
        <v>1032.48</v>
      </c>
      <c r="U187" s="65">
        <v>996.72</v>
      </c>
      <c r="V187" s="65">
        <v>883.2</v>
      </c>
      <c r="W187" s="65">
        <v>843.84</v>
      </c>
      <c r="X187" s="65">
        <v>819.8399999999999</v>
      </c>
      <c r="Y187" s="65">
        <v>807.12</v>
      </c>
      <c r="Z187" s="65">
        <v>735.8399999999999</v>
      </c>
      <c r="AA187" s="65">
        <v>654.96</v>
      </c>
      <c r="AB187" s="65">
        <v>638.64</v>
      </c>
      <c r="AC187" s="10"/>
      <c r="AD187" s="10"/>
      <c r="AE187" s="10"/>
      <c r="AF187" s="10"/>
      <c r="AG187" s="10"/>
    </row>
    <row r="188" spans="1:33" ht="12.75">
      <c r="A188" s="40"/>
      <c r="B188" s="66"/>
      <c r="C188" s="19">
        <v>209</v>
      </c>
      <c r="D188" s="56">
        <f t="shared" si="23"/>
        <v>574.2</v>
      </c>
      <c r="E188" s="65">
        <v>315.36</v>
      </c>
      <c r="F188" s="65">
        <v>306.36</v>
      </c>
      <c r="G188" s="65">
        <v>298.44</v>
      </c>
      <c r="H188" s="65">
        <v>302.76</v>
      </c>
      <c r="I188" s="65">
        <v>302.76</v>
      </c>
      <c r="J188" s="65">
        <v>297.72</v>
      </c>
      <c r="K188" s="65">
        <v>330.84000000000003</v>
      </c>
      <c r="L188" s="65">
        <v>465.84000000000003</v>
      </c>
      <c r="M188" s="65">
        <v>541.44</v>
      </c>
      <c r="N188" s="65">
        <v>573.12</v>
      </c>
      <c r="O188" s="65">
        <v>574.2</v>
      </c>
      <c r="P188" s="65">
        <v>569.52</v>
      </c>
      <c r="Q188" s="65">
        <v>558.72</v>
      </c>
      <c r="R188" s="65">
        <v>565.2</v>
      </c>
      <c r="S188" s="65">
        <v>529.2</v>
      </c>
      <c r="T188" s="65">
        <v>552.96</v>
      </c>
      <c r="U188" s="65">
        <v>503.28</v>
      </c>
      <c r="V188" s="65">
        <v>433.08</v>
      </c>
      <c r="W188" s="65">
        <v>386.28</v>
      </c>
      <c r="X188" s="65">
        <v>390.6</v>
      </c>
      <c r="Y188" s="65">
        <v>339.12</v>
      </c>
      <c r="Z188" s="65">
        <v>297.72</v>
      </c>
      <c r="AA188" s="65">
        <v>266.4</v>
      </c>
      <c r="AB188" s="65">
        <v>258.84000000000003</v>
      </c>
      <c r="AC188" s="10"/>
      <c r="AD188" s="10"/>
      <c r="AE188" s="10"/>
      <c r="AF188" s="10"/>
      <c r="AG188" s="10"/>
    </row>
    <row r="189" spans="1:33" ht="12.75">
      <c r="A189" s="40"/>
      <c r="B189" s="66"/>
      <c r="C189" s="19">
        <v>323</v>
      </c>
      <c r="D189" s="56">
        <f t="shared" si="23"/>
        <v>1206.72</v>
      </c>
      <c r="E189" s="65">
        <v>835.2</v>
      </c>
      <c r="F189" s="65">
        <v>825.1199999999999</v>
      </c>
      <c r="G189" s="65">
        <v>823.3199999999999</v>
      </c>
      <c r="H189" s="65">
        <v>826.2</v>
      </c>
      <c r="I189" s="65">
        <v>843.48</v>
      </c>
      <c r="J189" s="65">
        <v>880.9200000000001</v>
      </c>
      <c r="K189" s="65">
        <v>919.8</v>
      </c>
      <c r="L189" s="65">
        <v>978.48</v>
      </c>
      <c r="M189" s="65">
        <v>1057.6799999999998</v>
      </c>
      <c r="N189" s="65">
        <v>1145.52</v>
      </c>
      <c r="O189" s="65">
        <v>1163.1599999999999</v>
      </c>
      <c r="P189" s="65">
        <v>1145.88</v>
      </c>
      <c r="Q189" s="65">
        <v>1143</v>
      </c>
      <c r="R189" s="65">
        <v>1121.4</v>
      </c>
      <c r="S189" s="65">
        <v>1116.3600000000001</v>
      </c>
      <c r="T189" s="65">
        <v>1163.1599999999999</v>
      </c>
      <c r="U189" s="65">
        <v>1206.72</v>
      </c>
      <c r="V189" s="65">
        <v>1088.28</v>
      </c>
      <c r="W189" s="65">
        <v>1055.52</v>
      </c>
      <c r="X189" s="65">
        <v>1025.6399999999999</v>
      </c>
      <c r="Y189" s="65">
        <v>1006.92</v>
      </c>
      <c r="Z189" s="65">
        <v>963</v>
      </c>
      <c r="AA189" s="65">
        <v>879.48</v>
      </c>
      <c r="AB189" s="65">
        <v>831.6</v>
      </c>
      <c r="AC189" s="10"/>
      <c r="AD189" s="10"/>
      <c r="AE189" s="10"/>
      <c r="AF189" s="10"/>
      <c r="AG189" s="10"/>
    </row>
    <row r="190" spans="1:33" ht="12.75" customHeight="1">
      <c r="A190" s="40"/>
      <c r="B190" s="49"/>
      <c r="C190" s="5" t="s">
        <v>88</v>
      </c>
      <c r="D190" s="57">
        <f t="shared" si="23"/>
        <v>4123.679999999999</v>
      </c>
      <c r="E190" s="50">
        <f aca="true" t="shared" si="29" ref="E190:AB190">SUM(E186:E189)</f>
        <v>2570.76</v>
      </c>
      <c r="F190" s="50">
        <f t="shared" si="29"/>
        <v>2528.64</v>
      </c>
      <c r="G190" s="50">
        <f t="shared" si="29"/>
        <v>2488.8</v>
      </c>
      <c r="H190" s="50">
        <f t="shared" si="29"/>
        <v>2513.88</v>
      </c>
      <c r="I190" s="50">
        <f t="shared" si="29"/>
        <v>2501.16</v>
      </c>
      <c r="J190" s="50">
        <f t="shared" si="29"/>
        <v>2601.84</v>
      </c>
      <c r="K190" s="50">
        <f t="shared" si="29"/>
        <v>2864.5200000000004</v>
      </c>
      <c r="L190" s="50">
        <f t="shared" si="29"/>
        <v>3363.6000000000004</v>
      </c>
      <c r="M190" s="50">
        <f t="shared" si="29"/>
        <v>3771</v>
      </c>
      <c r="N190" s="50">
        <f t="shared" si="29"/>
        <v>4035.48</v>
      </c>
      <c r="O190" s="50">
        <f t="shared" si="29"/>
        <v>4123.679999999999</v>
      </c>
      <c r="P190" s="50">
        <f t="shared" si="29"/>
        <v>4038.48</v>
      </c>
      <c r="Q190" s="50">
        <f t="shared" si="29"/>
        <v>4008.4799999999996</v>
      </c>
      <c r="R190" s="50">
        <f t="shared" si="29"/>
        <v>4014.72</v>
      </c>
      <c r="S190" s="50">
        <f t="shared" si="29"/>
        <v>3943.44</v>
      </c>
      <c r="T190" s="50">
        <f t="shared" si="29"/>
        <v>4013.64</v>
      </c>
      <c r="U190" s="50">
        <f t="shared" si="29"/>
        <v>3882.84</v>
      </c>
      <c r="V190" s="50">
        <f t="shared" si="29"/>
        <v>3512.2799999999997</v>
      </c>
      <c r="W190" s="50">
        <f t="shared" si="29"/>
        <v>3374.28</v>
      </c>
      <c r="X190" s="50">
        <f t="shared" si="29"/>
        <v>3261</v>
      </c>
      <c r="Y190" s="50">
        <f t="shared" si="29"/>
        <v>3103.92</v>
      </c>
      <c r="Z190" s="50">
        <f t="shared" si="29"/>
        <v>2873.16</v>
      </c>
      <c r="AA190" s="50">
        <f t="shared" si="29"/>
        <v>2598.6</v>
      </c>
      <c r="AB190" s="50">
        <f t="shared" si="29"/>
        <v>2480.76</v>
      </c>
      <c r="AC190" s="10"/>
      <c r="AD190" s="10"/>
      <c r="AE190" s="10"/>
      <c r="AF190" s="10"/>
      <c r="AG190" s="10"/>
    </row>
    <row r="191" spans="1:33" ht="12.75">
      <c r="A191" s="41"/>
      <c r="B191" s="43" t="s">
        <v>99</v>
      </c>
      <c r="C191" s="43"/>
      <c r="D191" s="57">
        <f t="shared" si="23"/>
        <v>11173.2</v>
      </c>
      <c r="E191" s="67">
        <f>E185+E190</f>
        <v>6215.28</v>
      </c>
      <c r="F191" s="67">
        <f aca="true" t="shared" si="30" ref="F191:AB191">F185+F190</f>
        <v>5931.84</v>
      </c>
      <c r="G191" s="67">
        <f t="shared" si="30"/>
        <v>5802.120000000001</v>
      </c>
      <c r="H191" s="67">
        <f t="shared" si="30"/>
        <v>5780.64</v>
      </c>
      <c r="I191" s="67">
        <f t="shared" si="30"/>
        <v>5857.2</v>
      </c>
      <c r="J191" s="67">
        <f t="shared" si="30"/>
        <v>6580.200000000001</v>
      </c>
      <c r="K191" s="67">
        <f t="shared" si="30"/>
        <v>7644.36</v>
      </c>
      <c r="L191" s="67">
        <f t="shared" si="30"/>
        <v>8776.8</v>
      </c>
      <c r="M191" s="67">
        <f t="shared" si="30"/>
        <v>9824.039999999999</v>
      </c>
      <c r="N191" s="67">
        <f t="shared" si="30"/>
        <v>10697.400000000001</v>
      </c>
      <c r="O191" s="67">
        <f t="shared" si="30"/>
        <v>11173.2</v>
      </c>
      <c r="P191" s="67">
        <f t="shared" si="30"/>
        <v>10926.12</v>
      </c>
      <c r="Q191" s="67">
        <f t="shared" si="30"/>
        <v>10800.36</v>
      </c>
      <c r="R191" s="67">
        <f t="shared" si="30"/>
        <v>10805.16</v>
      </c>
      <c r="S191" s="67">
        <f t="shared" si="30"/>
        <v>10748.4</v>
      </c>
      <c r="T191" s="67">
        <f t="shared" si="30"/>
        <v>11042.159999999998</v>
      </c>
      <c r="U191" s="67">
        <f t="shared" si="30"/>
        <v>11040.599999999999</v>
      </c>
      <c r="V191" s="67">
        <f t="shared" si="30"/>
        <v>10467.599999999999</v>
      </c>
      <c r="W191" s="67">
        <f t="shared" si="30"/>
        <v>10082.04</v>
      </c>
      <c r="X191" s="67">
        <f t="shared" si="30"/>
        <v>9586.2</v>
      </c>
      <c r="Y191" s="67">
        <f t="shared" si="30"/>
        <v>8896.8</v>
      </c>
      <c r="Z191" s="67">
        <f t="shared" si="30"/>
        <v>8152.079999999999</v>
      </c>
      <c r="AA191" s="67">
        <f t="shared" si="30"/>
        <v>7297.92</v>
      </c>
      <c r="AB191" s="67">
        <f t="shared" si="30"/>
        <v>6495.4800000000005</v>
      </c>
      <c r="AC191" s="10"/>
      <c r="AD191" s="10"/>
      <c r="AE191" s="10"/>
      <c r="AF191" s="10"/>
      <c r="AG191" s="10"/>
    </row>
    <row r="192" spans="1:55" s="10" customFormat="1" ht="12.75">
      <c r="A192" s="39" t="s">
        <v>77</v>
      </c>
      <c r="B192" s="42" t="s">
        <v>78</v>
      </c>
      <c r="C192" s="19">
        <v>6</v>
      </c>
      <c r="D192" s="56">
        <f t="shared" si="23"/>
        <v>600.4799999999814</v>
      </c>
      <c r="E192" s="68">
        <v>420.4799999999814</v>
      </c>
      <c r="F192" s="68">
        <v>404.64000000013027</v>
      </c>
      <c r="G192" s="68">
        <v>396.4799999999813</v>
      </c>
      <c r="H192" s="68">
        <v>390.2400000002235</v>
      </c>
      <c r="I192" s="68">
        <v>398.87999999988824</v>
      </c>
      <c r="J192" s="68">
        <v>448.3200000000652</v>
      </c>
      <c r="K192" s="68">
        <v>510.7200000002049</v>
      </c>
      <c r="L192" s="68">
        <v>546.2399999997579</v>
      </c>
      <c r="M192" s="68">
        <v>571.6800000001676</v>
      </c>
      <c r="N192" s="68">
        <v>575.0400000000373</v>
      </c>
      <c r="O192" s="68">
        <v>587.0400000000373</v>
      </c>
      <c r="P192" s="68">
        <v>563.5200000000186</v>
      </c>
      <c r="Q192" s="68">
        <v>565.9199999999255</v>
      </c>
      <c r="R192" s="68">
        <v>540.9599999999627</v>
      </c>
      <c r="S192" s="68">
        <v>540.9600000004284</v>
      </c>
      <c r="T192" s="68">
        <v>556.320000000298</v>
      </c>
      <c r="U192" s="68">
        <v>583.679999999702</v>
      </c>
      <c r="V192" s="68">
        <v>595.1999999997206</v>
      </c>
      <c r="W192" s="68">
        <v>600.4799999999814</v>
      </c>
      <c r="X192" s="68">
        <v>596.160000000149</v>
      </c>
      <c r="Y192" s="68">
        <v>581.7600000002421</v>
      </c>
      <c r="Z192" s="68">
        <v>541.9199999999255</v>
      </c>
      <c r="AA192" s="68">
        <v>489.1199999998789</v>
      </c>
      <c r="AB192" s="68">
        <v>438.2399999999907</v>
      </c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1:33" ht="12.75">
      <c r="A193" s="40"/>
      <c r="B193" s="42"/>
      <c r="C193" s="19">
        <v>30</v>
      </c>
      <c r="D193" s="55">
        <f t="shared" si="23"/>
        <v>1189.44000000041</v>
      </c>
      <c r="E193" s="68">
        <v>642.7200000002048</v>
      </c>
      <c r="F193" s="68">
        <v>585.6000000000935</v>
      </c>
      <c r="G193" s="68">
        <v>570.7200000002048</v>
      </c>
      <c r="H193" s="68">
        <v>551.5200000000186</v>
      </c>
      <c r="I193" s="68">
        <v>581.2799999997951</v>
      </c>
      <c r="J193" s="68">
        <v>707.0400000000373</v>
      </c>
      <c r="K193" s="68">
        <v>827.040000000037</v>
      </c>
      <c r="L193" s="68">
        <v>885.600000000093</v>
      </c>
      <c r="M193" s="68">
        <v>951.8400000003166</v>
      </c>
      <c r="N193" s="68">
        <v>985.4399999999439</v>
      </c>
      <c r="O193" s="68">
        <v>1007.040000000035</v>
      </c>
      <c r="P193" s="68">
        <v>985.9200000003909</v>
      </c>
      <c r="Q193" s="68">
        <v>970.5600000000557</v>
      </c>
      <c r="R193" s="68">
        <v>990.2399999997579</v>
      </c>
      <c r="S193" s="68">
        <v>1006.5600000000559</v>
      </c>
      <c r="T193" s="68">
        <v>1091.0400000000363</v>
      </c>
      <c r="U193" s="68">
        <v>1189.44000000041</v>
      </c>
      <c r="V193" s="68">
        <v>1172.6400000006</v>
      </c>
      <c r="W193" s="68">
        <v>1180.3200000002998</v>
      </c>
      <c r="X193" s="68">
        <v>1161.59999999963</v>
      </c>
      <c r="Y193" s="68">
        <v>1162.080000000075</v>
      </c>
      <c r="Z193" s="68">
        <v>1090.5600000005252</v>
      </c>
      <c r="AA193" s="68">
        <v>930.2400000002235</v>
      </c>
      <c r="AB193" s="68">
        <v>715.2000000001862</v>
      </c>
      <c r="AC193" s="10"/>
      <c r="AD193" s="10"/>
      <c r="AE193" s="10"/>
      <c r="AF193" s="10"/>
      <c r="AG193" s="10"/>
    </row>
    <row r="194" spans="1:33" ht="12.75">
      <c r="A194" s="40"/>
      <c r="B194" s="42"/>
      <c r="C194" s="19">
        <v>16</v>
      </c>
      <c r="D194" s="55">
        <f t="shared" si="23"/>
        <v>1470.2400000002235</v>
      </c>
      <c r="E194" s="68">
        <v>744.4799999999814</v>
      </c>
      <c r="F194" s="68">
        <v>699.8400000003166</v>
      </c>
      <c r="G194" s="68">
        <v>678.2400000002235</v>
      </c>
      <c r="H194" s="68">
        <v>673.9200000003912</v>
      </c>
      <c r="I194" s="68">
        <v>709.2000000006519</v>
      </c>
      <c r="J194" s="68">
        <v>870.4799999999814</v>
      </c>
      <c r="K194" s="68">
        <v>1035.3600000008016</v>
      </c>
      <c r="L194" s="68">
        <v>1140.4800000004489</v>
      </c>
      <c r="M194" s="68">
        <v>1240.5600000005215</v>
      </c>
      <c r="N194" s="68">
        <v>1326.2400000002235</v>
      </c>
      <c r="O194" s="68">
        <v>1347.1200000001118</v>
      </c>
      <c r="P194" s="68">
        <v>1314.0000000009313</v>
      </c>
      <c r="Q194" s="68">
        <v>1302.480000000447</v>
      </c>
      <c r="R194" s="68">
        <v>1255.6800000006333</v>
      </c>
      <c r="S194" s="68">
        <v>1294.5600000005215</v>
      </c>
      <c r="T194" s="68">
        <v>1342.0800000010083</v>
      </c>
      <c r="U194" s="68">
        <v>1423.44000000041</v>
      </c>
      <c r="V194" s="68">
        <v>1463.7599999997765</v>
      </c>
      <c r="W194" s="68">
        <v>1470.2400000002235</v>
      </c>
      <c r="X194" s="68">
        <v>1425.6000000005552</v>
      </c>
      <c r="Y194" s="68">
        <v>1367.2800000011944</v>
      </c>
      <c r="Z194" s="68">
        <v>1244.160000000149</v>
      </c>
      <c r="AA194" s="68">
        <v>1041.8400000003166</v>
      </c>
      <c r="AB194" s="68">
        <v>858.9600000004284</v>
      </c>
      <c r="AC194" s="10"/>
      <c r="AD194" s="10"/>
      <c r="AE194" s="10"/>
      <c r="AF194" s="10"/>
      <c r="AG194" s="10"/>
    </row>
    <row r="195" spans="1:33" ht="12.75">
      <c r="A195" s="40"/>
      <c r="B195" s="42"/>
      <c r="C195" s="19">
        <v>21</v>
      </c>
      <c r="D195" s="55">
        <f t="shared" si="23"/>
        <v>1367.519999999553</v>
      </c>
      <c r="E195" s="68">
        <v>778.5600000000559</v>
      </c>
      <c r="F195" s="68">
        <v>735.3599999998694</v>
      </c>
      <c r="G195" s="68">
        <v>708.4799999999816</v>
      </c>
      <c r="H195" s="68">
        <v>716.160000000149</v>
      </c>
      <c r="I195" s="68">
        <v>744</v>
      </c>
      <c r="J195" s="68">
        <v>791.0400000000373</v>
      </c>
      <c r="K195" s="68">
        <v>895.1999999997206</v>
      </c>
      <c r="L195" s="68">
        <v>978.2399999997579</v>
      </c>
      <c r="M195" s="68">
        <v>1034.880000000354</v>
      </c>
      <c r="N195" s="68">
        <v>1088.640000000596</v>
      </c>
      <c r="O195" s="68">
        <v>1106.4000000003725</v>
      </c>
      <c r="P195" s="68">
        <v>1089.5999999996275</v>
      </c>
      <c r="Q195" s="68">
        <v>1074.2400000002235</v>
      </c>
      <c r="R195" s="68">
        <v>1053.1200000001118</v>
      </c>
      <c r="S195" s="68">
        <v>1084.7999999998137</v>
      </c>
      <c r="T195" s="68">
        <v>1201.4400000004098</v>
      </c>
      <c r="U195" s="68">
        <v>1293.6000000005588</v>
      </c>
      <c r="V195" s="68">
        <v>1340.160000000149</v>
      </c>
      <c r="W195" s="68">
        <v>1367.519999999553</v>
      </c>
      <c r="X195" s="68">
        <v>1356.9599999999627</v>
      </c>
      <c r="Y195" s="68">
        <v>1298.3999999994412</v>
      </c>
      <c r="Z195" s="68">
        <v>1212.9599999999627</v>
      </c>
      <c r="AA195" s="68">
        <v>1046.3999999999069</v>
      </c>
      <c r="AB195" s="68">
        <v>868.3199999998322</v>
      </c>
      <c r="AC195" s="10"/>
      <c r="AD195" s="10"/>
      <c r="AE195" s="10"/>
      <c r="AF195" s="10"/>
      <c r="AG195" s="10"/>
    </row>
    <row r="196" spans="1:33" ht="12.75">
      <c r="A196" s="40"/>
      <c r="B196" s="42"/>
      <c r="C196" s="19">
        <v>23</v>
      </c>
      <c r="D196" s="55">
        <f t="shared" si="23"/>
        <v>2015.6400000015274</v>
      </c>
      <c r="E196" s="68">
        <v>1252.0800000000745</v>
      </c>
      <c r="F196" s="68">
        <v>1206.360000000337</v>
      </c>
      <c r="G196" s="68">
        <v>1196.2800000002626</v>
      </c>
      <c r="H196" s="68">
        <v>1193.0400000009686</v>
      </c>
      <c r="I196" s="68">
        <v>1202.0400000000373</v>
      </c>
      <c r="J196" s="68">
        <v>1260.7200000006706</v>
      </c>
      <c r="K196" s="68">
        <v>1447.2000000011176</v>
      </c>
      <c r="L196" s="68">
        <v>1654.2000000011176</v>
      </c>
      <c r="M196" s="68">
        <v>1819.4400000004098</v>
      </c>
      <c r="N196" s="68">
        <v>1976.7600000007078</v>
      </c>
      <c r="O196" s="68">
        <v>2015.6400000015274</v>
      </c>
      <c r="P196" s="68">
        <v>1971.7200000006706</v>
      </c>
      <c r="Q196" s="68">
        <v>1914.1200000001118</v>
      </c>
      <c r="R196" s="68">
        <v>1940.0400000000373</v>
      </c>
      <c r="S196" s="68">
        <v>1946.160000000149</v>
      </c>
      <c r="T196" s="68">
        <v>1946.1600000010803</v>
      </c>
      <c r="U196" s="68">
        <v>1985.0400000009686</v>
      </c>
      <c r="V196" s="68">
        <v>1891.0800000010058</v>
      </c>
      <c r="W196" s="68">
        <v>1824.120000001043</v>
      </c>
      <c r="X196" s="68">
        <v>1753.2000000001863</v>
      </c>
      <c r="Y196" s="68">
        <v>1667.5200000004843</v>
      </c>
      <c r="Z196" s="68">
        <v>1578.2400000011548</v>
      </c>
      <c r="AA196" s="68">
        <v>1470.6000000005597</v>
      </c>
      <c r="AB196" s="68">
        <v>1362.6000000005588</v>
      </c>
      <c r="AC196" s="10"/>
      <c r="AD196" s="10"/>
      <c r="AE196" s="10"/>
      <c r="AF196" s="10"/>
      <c r="AG196" s="10"/>
    </row>
    <row r="197" spans="1:33" ht="12.75">
      <c r="A197" s="40"/>
      <c r="B197" s="42"/>
      <c r="C197" s="19">
        <v>3</v>
      </c>
      <c r="D197" s="55">
        <f t="shared" si="23"/>
        <v>595.6800000001675</v>
      </c>
      <c r="E197" s="68">
        <v>384.9600000001956</v>
      </c>
      <c r="F197" s="68">
        <v>364.3200000000652</v>
      </c>
      <c r="G197" s="68">
        <v>354.2399999999907</v>
      </c>
      <c r="H197" s="68">
        <v>356.1599999999162</v>
      </c>
      <c r="I197" s="68">
        <v>362.8800000001211</v>
      </c>
      <c r="J197" s="68">
        <v>435.8400000000838</v>
      </c>
      <c r="K197" s="68">
        <v>527.0400000002701</v>
      </c>
      <c r="L197" s="68">
        <v>539.5200000000185</v>
      </c>
      <c r="M197" s="68">
        <v>545.7599999997765</v>
      </c>
      <c r="N197" s="68">
        <v>565.4399999999442</v>
      </c>
      <c r="O197" s="68">
        <v>576</v>
      </c>
      <c r="P197" s="68">
        <v>551.5200000000184</v>
      </c>
      <c r="Q197" s="68">
        <v>547.6800000001676</v>
      </c>
      <c r="R197" s="68">
        <v>524.160000000149</v>
      </c>
      <c r="S197" s="68">
        <v>532.7999999998137</v>
      </c>
      <c r="T197" s="68">
        <v>562.5600000000559</v>
      </c>
      <c r="U197" s="68">
        <v>574.5600000000559</v>
      </c>
      <c r="V197" s="68">
        <v>595.6800000001675</v>
      </c>
      <c r="W197" s="68">
        <v>574.0800000000744</v>
      </c>
      <c r="X197" s="68">
        <v>558.719999999739</v>
      </c>
      <c r="Y197" s="68">
        <v>529.439999999944</v>
      </c>
      <c r="Z197" s="68">
        <v>488.1599999999162</v>
      </c>
      <c r="AA197" s="68">
        <v>424.3200000000652</v>
      </c>
      <c r="AB197" s="68">
        <v>376.80000000004657</v>
      </c>
      <c r="AC197" s="10"/>
      <c r="AD197" s="10"/>
      <c r="AE197" s="10"/>
      <c r="AF197" s="10"/>
      <c r="AG197" s="10"/>
    </row>
    <row r="198" spans="1:33" ht="12.75">
      <c r="A198" s="40"/>
      <c r="B198" s="42"/>
      <c r="C198" s="19">
        <v>7</v>
      </c>
      <c r="D198" s="55">
        <f t="shared" si="23"/>
        <v>433.9200000001583</v>
      </c>
      <c r="E198" s="68">
        <v>21.360000000000582</v>
      </c>
      <c r="F198" s="68">
        <v>14.880000000004678</v>
      </c>
      <c r="G198" s="68">
        <v>15.12000000000264</v>
      </c>
      <c r="H198" s="68">
        <v>30.95999999999185</v>
      </c>
      <c r="I198" s="68">
        <v>52.80000000001746</v>
      </c>
      <c r="J198" s="68">
        <v>225.12000000011176</v>
      </c>
      <c r="K198" s="68">
        <v>316.0800000000745</v>
      </c>
      <c r="L198" s="68">
        <v>427.4399999999441</v>
      </c>
      <c r="M198" s="68">
        <v>388.3200000000652</v>
      </c>
      <c r="N198" s="68">
        <v>308.6400000001304</v>
      </c>
      <c r="O198" s="68">
        <v>305.5200000000186</v>
      </c>
      <c r="P198" s="68">
        <v>309.12000000011176</v>
      </c>
      <c r="Q198" s="68">
        <v>348.2399999999907</v>
      </c>
      <c r="R198" s="68">
        <v>335.04000000003725</v>
      </c>
      <c r="S198" s="68">
        <v>353.04000000003725</v>
      </c>
      <c r="T198" s="68">
        <v>339.60000000009313</v>
      </c>
      <c r="U198" s="68">
        <v>433.9200000001583</v>
      </c>
      <c r="V198" s="68">
        <v>393.60000000009313</v>
      </c>
      <c r="W198" s="68">
        <v>332.160000000149</v>
      </c>
      <c r="X198" s="68">
        <v>252.95999999996275</v>
      </c>
      <c r="Y198" s="68">
        <v>238.56000000005588</v>
      </c>
      <c r="Z198" s="68">
        <v>200.88000000000466</v>
      </c>
      <c r="AA198" s="68">
        <v>88.0799999999872</v>
      </c>
      <c r="AB198" s="68">
        <v>71.76000000000931</v>
      </c>
      <c r="AC198" s="10"/>
      <c r="AD198" s="10"/>
      <c r="AE198" s="10"/>
      <c r="AF198" s="10"/>
      <c r="AG198" s="10"/>
    </row>
    <row r="199" spans="1:33" ht="12.75">
      <c r="A199" s="40"/>
      <c r="B199" s="42"/>
      <c r="C199" s="19">
        <v>24</v>
      </c>
      <c r="D199" s="55">
        <f>MAX(E199:AB199)</f>
        <v>941.7600000002421</v>
      </c>
      <c r="E199" s="68">
        <v>546.4800000004473</v>
      </c>
      <c r="F199" s="68">
        <v>523.4400000004097</v>
      </c>
      <c r="G199" s="68">
        <v>504.7200000002049</v>
      </c>
      <c r="H199" s="68">
        <v>501.12000000011176</v>
      </c>
      <c r="I199" s="68">
        <v>510.48000000044703</v>
      </c>
      <c r="J199" s="68">
        <v>642.2400000002235</v>
      </c>
      <c r="K199" s="68">
        <v>757.4400000004098</v>
      </c>
      <c r="L199" s="68">
        <v>821.5200000004843</v>
      </c>
      <c r="M199" s="68">
        <v>839.5200000000186</v>
      </c>
      <c r="N199" s="68">
        <v>848.8800000003539</v>
      </c>
      <c r="O199" s="68">
        <v>882.7200000002049</v>
      </c>
      <c r="P199" s="68">
        <v>867.6000000005588</v>
      </c>
      <c r="Q199" s="68">
        <v>799.9200000003912</v>
      </c>
      <c r="R199" s="68">
        <v>779.7600000002421</v>
      </c>
      <c r="S199" s="68">
        <v>820.0800000005402</v>
      </c>
      <c r="T199" s="68">
        <v>840.2400000002236</v>
      </c>
      <c r="U199" s="68">
        <v>877.680000000168</v>
      </c>
      <c r="V199" s="68">
        <v>920.1600000006148</v>
      </c>
      <c r="W199" s="68">
        <v>941.7600000002421</v>
      </c>
      <c r="X199" s="68">
        <v>926.6400000001305</v>
      </c>
      <c r="Y199" s="68">
        <v>869.0400000005031</v>
      </c>
      <c r="Z199" s="68">
        <v>781.9200000003912</v>
      </c>
      <c r="AA199" s="68">
        <v>674.6400000001304</v>
      </c>
      <c r="AB199" s="68">
        <v>578.8800000003539</v>
      </c>
      <c r="AC199" s="10"/>
      <c r="AD199" s="10"/>
      <c r="AE199" s="10"/>
      <c r="AF199" s="10"/>
      <c r="AG199" s="10"/>
    </row>
    <row r="200" spans="1:33" ht="12.75">
      <c r="A200" s="40"/>
      <c r="B200" s="42"/>
      <c r="C200" s="19">
        <v>29</v>
      </c>
      <c r="D200" s="55">
        <f>MAX(E200:AB200)</f>
        <v>462.00000000023283</v>
      </c>
      <c r="E200" s="68">
        <v>286.8000000002795</v>
      </c>
      <c r="F200" s="68">
        <v>272.40000000013947</v>
      </c>
      <c r="G200" s="68">
        <v>265.2000000001865</v>
      </c>
      <c r="H200" s="68">
        <v>259.20000000018615</v>
      </c>
      <c r="I200" s="68">
        <v>264</v>
      </c>
      <c r="J200" s="68">
        <v>350.40000000013947</v>
      </c>
      <c r="K200" s="68">
        <v>380.4000000001396</v>
      </c>
      <c r="L200" s="68">
        <v>403.20000000018615</v>
      </c>
      <c r="M200" s="68">
        <v>423.60000000009313</v>
      </c>
      <c r="N200" s="68">
        <v>428.40000000037253</v>
      </c>
      <c r="O200" s="68">
        <v>406.80000000027934</v>
      </c>
      <c r="P200" s="68">
        <v>400.8000000002795</v>
      </c>
      <c r="Q200" s="68">
        <v>397.2000000004193</v>
      </c>
      <c r="R200" s="68">
        <v>403.20000000018626</v>
      </c>
      <c r="S200" s="68">
        <v>418.8000000002794</v>
      </c>
      <c r="T200" s="68">
        <v>434.40000000037253</v>
      </c>
      <c r="U200" s="68">
        <v>444.00000000023283</v>
      </c>
      <c r="V200" s="68">
        <v>454.8000000002794</v>
      </c>
      <c r="W200" s="68">
        <v>460.8000000002794</v>
      </c>
      <c r="X200" s="68">
        <v>462.00000000023283</v>
      </c>
      <c r="Y200" s="68">
        <v>451.2000000001862</v>
      </c>
      <c r="Z200" s="68">
        <v>423.60000000032596</v>
      </c>
      <c r="AA200" s="68">
        <v>364.80000000027917</v>
      </c>
      <c r="AB200" s="68">
        <v>318</v>
      </c>
      <c r="AC200" s="10"/>
      <c r="AD200" s="10"/>
      <c r="AE200" s="10"/>
      <c r="AF200" s="10"/>
      <c r="AG200" s="10"/>
    </row>
    <row r="201" spans="1:33" ht="12.75">
      <c r="A201" s="40"/>
      <c r="B201" s="42"/>
      <c r="C201" s="19">
        <v>50</v>
      </c>
      <c r="D201" s="55">
        <f>MAX(E201:AB201)</f>
        <v>585.6000000005588</v>
      </c>
      <c r="E201" s="68">
        <v>238.80000000016287</v>
      </c>
      <c r="F201" s="68">
        <v>226.80000000016298</v>
      </c>
      <c r="G201" s="68">
        <v>218.40000000013987</v>
      </c>
      <c r="H201" s="68">
        <v>213.60000000009313</v>
      </c>
      <c r="I201" s="68">
        <v>225.60000000009313</v>
      </c>
      <c r="J201" s="68">
        <v>289.20000000018626</v>
      </c>
      <c r="K201" s="68">
        <v>436.80000000027917</v>
      </c>
      <c r="L201" s="68">
        <v>541.2000000006519</v>
      </c>
      <c r="M201" s="68">
        <v>585.6000000005588</v>
      </c>
      <c r="N201" s="68">
        <v>582.0000000004657</v>
      </c>
      <c r="O201" s="68">
        <v>568.8000000002795</v>
      </c>
      <c r="P201" s="68">
        <v>543.6000000005588</v>
      </c>
      <c r="Q201" s="68">
        <v>546.0000000004657</v>
      </c>
      <c r="R201" s="68">
        <v>534.0000000004657</v>
      </c>
      <c r="S201" s="68">
        <v>548.4000000003725</v>
      </c>
      <c r="T201" s="68">
        <v>562.8000000002795</v>
      </c>
      <c r="U201" s="68">
        <v>535.2000000004195</v>
      </c>
      <c r="V201" s="68">
        <v>380.40000000037253</v>
      </c>
      <c r="W201" s="68">
        <v>376.80000000027917</v>
      </c>
      <c r="X201" s="68">
        <v>370.8000000002794</v>
      </c>
      <c r="Y201" s="68">
        <v>358.80000000004657</v>
      </c>
      <c r="Z201" s="68">
        <v>337.2000000001865</v>
      </c>
      <c r="AA201" s="68">
        <v>297.60000000009313</v>
      </c>
      <c r="AB201" s="68">
        <v>259.2000000003028</v>
      </c>
      <c r="AC201" s="10"/>
      <c r="AD201" s="10"/>
      <c r="AE201" s="10"/>
      <c r="AF201" s="10"/>
      <c r="AG201" s="10"/>
    </row>
    <row r="202" spans="1:33" ht="12.75" customHeight="1">
      <c r="A202" s="40"/>
      <c r="B202" s="42"/>
      <c r="C202" s="5" t="s">
        <v>89</v>
      </c>
      <c r="D202" s="57">
        <f t="shared" si="23"/>
        <v>9340.560000003083</v>
      </c>
      <c r="E202" s="69">
        <f>SUM(E192:E201)</f>
        <v>5316.720000001384</v>
      </c>
      <c r="F202" s="69">
        <f aca="true" t="shared" si="31" ref="F202:AB202">SUM(F192:F201)</f>
        <v>5033.640000001529</v>
      </c>
      <c r="G202" s="69">
        <f t="shared" si="31"/>
        <v>4907.880000001178</v>
      </c>
      <c r="H202" s="69">
        <f t="shared" si="31"/>
        <v>4885.92000000205</v>
      </c>
      <c r="I202" s="69">
        <f t="shared" si="31"/>
        <v>5051.160000001051</v>
      </c>
      <c r="J202" s="69">
        <f t="shared" si="31"/>
        <v>6020.400000001537</v>
      </c>
      <c r="K202" s="69">
        <f t="shared" si="31"/>
        <v>7133.280000003055</v>
      </c>
      <c r="L202" s="69">
        <f t="shared" si="31"/>
        <v>7937.6400000024605</v>
      </c>
      <c r="M202" s="69">
        <f t="shared" si="31"/>
        <v>8401.200000002282</v>
      </c>
      <c r="N202" s="69">
        <f t="shared" si="31"/>
        <v>8685.480000002775</v>
      </c>
      <c r="O202" s="69">
        <f t="shared" si="31"/>
        <v>8803.080000002867</v>
      </c>
      <c r="P202" s="69">
        <f t="shared" si="31"/>
        <v>8597.400000003166</v>
      </c>
      <c r="Q202" s="69">
        <f t="shared" si="31"/>
        <v>8466.360000002198</v>
      </c>
      <c r="R202" s="69">
        <f t="shared" si="31"/>
        <v>8356.200000001583</v>
      </c>
      <c r="S202" s="69">
        <f t="shared" si="31"/>
        <v>8546.160000002012</v>
      </c>
      <c r="T202" s="69">
        <f t="shared" si="31"/>
        <v>8876.640000003857</v>
      </c>
      <c r="U202" s="69">
        <f t="shared" si="31"/>
        <v>9340.560000003083</v>
      </c>
      <c r="V202" s="69">
        <f t="shared" si="31"/>
        <v>9207.480000002779</v>
      </c>
      <c r="W202" s="69">
        <f t="shared" si="31"/>
        <v>9128.280000002125</v>
      </c>
      <c r="X202" s="69">
        <f t="shared" si="31"/>
        <v>8864.640000000829</v>
      </c>
      <c r="Y202" s="69">
        <f t="shared" si="31"/>
        <v>8524.080000002174</v>
      </c>
      <c r="Z202" s="69">
        <f t="shared" si="31"/>
        <v>7899.6000000025415</v>
      </c>
      <c r="AA202" s="69">
        <f t="shared" si="31"/>
        <v>6827.640000001441</v>
      </c>
      <c r="AB202" s="69">
        <f t="shared" si="31"/>
        <v>5847.960000001709</v>
      </c>
      <c r="AC202" s="10"/>
      <c r="AD202" s="10"/>
      <c r="AE202" s="10"/>
      <c r="AF202" s="10"/>
      <c r="AG202" s="10"/>
    </row>
    <row r="203" spans="1:33" ht="12.75">
      <c r="A203" s="41"/>
      <c r="B203" s="43" t="s">
        <v>79</v>
      </c>
      <c r="C203" s="43"/>
      <c r="D203" s="57">
        <f t="shared" si="23"/>
        <v>9340.560000003083</v>
      </c>
      <c r="E203" s="62">
        <f aca="true" t="shared" si="32" ref="E203:AB203">E202</f>
        <v>5316.720000001384</v>
      </c>
      <c r="F203" s="62">
        <f t="shared" si="32"/>
        <v>5033.640000001529</v>
      </c>
      <c r="G203" s="62">
        <f t="shared" si="32"/>
        <v>4907.880000001178</v>
      </c>
      <c r="H203" s="62">
        <f t="shared" si="32"/>
        <v>4885.92000000205</v>
      </c>
      <c r="I203" s="62">
        <f t="shared" si="32"/>
        <v>5051.160000001051</v>
      </c>
      <c r="J203" s="62">
        <f t="shared" si="32"/>
        <v>6020.400000001537</v>
      </c>
      <c r="K203" s="62">
        <f t="shared" si="32"/>
        <v>7133.280000003055</v>
      </c>
      <c r="L203" s="62">
        <f t="shared" si="32"/>
        <v>7937.6400000024605</v>
      </c>
      <c r="M203" s="62">
        <f t="shared" si="32"/>
        <v>8401.200000002282</v>
      </c>
      <c r="N203" s="62">
        <f t="shared" si="32"/>
        <v>8685.480000002775</v>
      </c>
      <c r="O203" s="62">
        <f t="shared" si="32"/>
        <v>8803.080000002867</v>
      </c>
      <c r="P203" s="62">
        <f t="shared" si="32"/>
        <v>8597.400000003166</v>
      </c>
      <c r="Q203" s="62">
        <f t="shared" si="32"/>
        <v>8466.360000002198</v>
      </c>
      <c r="R203" s="62">
        <f t="shared" si="32"/>
        <v>8356.200000001583</v>
      </c>
      <c r="S203" s="62">
        <f t="shared" si="32"/>
        <v>8546.160000002012</v>
      </c>
      <c r="T203" s="62">
        <f t="shared" si="32"/>
        <v>8876.640000003857</v>
      </c>
      <c r="U203" s="62">
        <f t="shared" si="32"/>
        <v>9340.560000003083</v>
      </c>
      <c r="V203" s="62">
        <f t="shared" si="32"/>
        <v>9207.480000002779</v>
      </c>
      <c r="W203" s="62">
        <f t="shared" si="32"/>
        <v>9128.280000002125</v>
      </c>
      <c r="X203" s="62">
        <f t="shared" si="32"/>
        <v>8864.640000000829</v>
      </c>
      <c r="Y203" s="62">
        <f t="shared" si="32"/>
        <v>8524.080000002174</v>
      </c>
      <c r="Z203" s="62">
        <f t="shared" si="32"/>
        <v>7899.6000000025415</v>
      </c>
      <c r="AA203" s="62">
        <f t="shared" si="32"/>
        <v>6827.640000001441</v>
      </c>
      <c r="AB203" s="62">
        <f t="shared" si="32"/>
        <v>5847.960000001709</v>
      </c>
      <c r="AC203" s="10"/>
      <c r="AD203" s="10"/>
      <c r="AE203" s="10"/>
      <c r="AF203" s="10"/>
      <c r="AG203" s="10"/>
    </row>
    <row r="204" spans="1:33" ht="12.75">
      <c r="A204" s="39" t="s">
        <v>81</v>
      </c>
      <c r="B204" s="42" t="s">
        <v>80</v>
      </c>
      <c r="C204" s="19">
        <v>2</v>
      </c>
      <c r="D204" s="55">
        <f t="shared" si="23"/>
        <v>1924.800000000745</v>
      </c>
      <c r="E204" s="68">
        <v>535.200000000652</v>
      </c>
      <c r="F204" s="68">
        <v>530.4000000003728</v>
      </c>
      <c r="G204" s="68">
        <v>496.8000000002794</v>
      </c>
      <c r="H204" s="68">
        <v>492.0000000002328</v>
      </c>
      <c r="I204" s="68">
        <v>508.80000000027917</v>
      </c>
      <c r="J204" s="68">
        <v>573.6000000000931</v>
      </c>
      <c r="K204" s="68">
        <v>736.8000000002795</v>
      </c>
      <c r="L204" s="68">
        <v>928.8000000007451</v>
      </c>
      <c r="M204" s="68">
        <v>1178.400000000375</v>
      </c>
      <c r="N204" s="68">
        <v>1519.200000000185</v>
      </c>
      <c r="O204" s="68">
        <v>1821.6000000014901</v>
      </c>
      <c r="P204" s="68">
        <v>1864.800000000745</v>
      </c>
      <c r="Q204" s="68">
        <v>1893.6000000014888</v>
      </c>
      <c r="R204" s="68">
        <v>1876.800000000745</v>
      </c>
      <c r="S204" s="68">
        <v>1867.2000000011176</v>
      </c>
      <c r="T204" s="68">
        <v>1884.0000000009313</v>
      </c>
      <c r="U204" s="68">
        <v>1924.800000000745</v>
      </c>
      <c r="V204" s="68">
        <v>1881.6000000005588</v>
      </c>
      <c r="W204" s="68">
        <v>1780.800000000745</v>
      </c>
      <c r="X204" s="68">
        <v>1706.400000001305</v>
      </c>
      <c r="Y204" s="68">
        <v>1548.000000000935</v>
      </c>
      <c r="Z204" s="68">
        <v>988.8000000007476</v>
      </c>
      <c r="AA204" s="68">
        <v>712.8000000002794</v>
      </c>
      <c r="AB204" s="68">
        <v>566.4000000003725</v>
      </c>
      <c r="AC204" s="10"/>
      <c r="AD204" s="10"/>
      <c r="AE204" s="10"/>
      <c r="AF204" s="10"/>
      <c r="AG204" s="10"/>
    </row>
    <row r="205" spans="1:33" ht="12.75">
      <c r="A205" s="40"/>
      <c r="B205" s="42"/>
      <c r="C205" s="19">
        <v>17</v>
      </c>
      <c r="D205" s="55">
        <f aca="true" t="shared" si="33" ref="D205:D222">MAX(E205:AB205)</f>
        <v>266.4000000001397</v>
      </c>
      <c r="E205" s="68">
        <v>146.4000000000235</v>
      </c>
      <c r="F205" s="68">
        <v>146.4000000000235</v>
      </c>
      <c r="G205" s="68">
        <v>144</v>
      </c>
      <c r="H205" s="68">
        <v>146.4000000000235</v>
      </c>
      <c r="I205" s="68">
        <v>144.0000000001163</v>
      </c>
      <c r="J205" s="68">
        <v>146.40000000002328</v>
      </c>
      <c r="K205" s="68">
        <v>153.6000000000933</v>
      </c>
      <c r="L205" s="68">
        <v>194.40000000013978</v>
      </c>
      <c r="M205" s="68">
        <v>218.4000000001395</v>
      </c>
      <c r="N205" s="68">
        <v>242.40000000013958</v>
      </c>
      <c r="O205" s="68">
        <v>256.80000000004657</v>
      </c>
      <c r="P205" s="68">
        <v>261.6000000002095</v>
      </c>
      <c r="Q205" s="68">
        <v>264.00000000011636</v>
      </c>
      <c r="R205" s="68">
        <v>261.60000000009313</v>
      </c>
      <c r="S205" s="68">
        <v>264</v>
      </c>
      <c r="T205" s="68">
        <v>266.4000000001397</v>
      </c>
      <c r="U205" s="68">
        <v>254.4000000002561</v>
      </c>
      <c r="V205" s="68">
        <v>223.20000000007008</v>
      </c>
      <c r="W205" s="68">
        <v>201.6000000000933</v>
      </c>
      <c r="X205" s="68">
        <v>192.000000000233</v>
      </c>
      <c r="Y205" s="68">
        <v>184.800000000163</v>
      </c>
      <c r="Z205" s="68">
        <v>177.6000000000935</v>
      </c>
      <c r="AA205" s="68">
        <v>170.4000000000235</v>
      </c>
      <c r="AB205" s="68">
        <v>160.80000000016315</v>
      </c>
      <c r="AC205" s="10"/>
      <c r="AD205" s="10"/>
      <c r="AE205" s="10"/>
      <c r="AF205" s="10"/>
      <c r="AG205" s="10"/>
    </row>
    <row r="206" spans="1:33" ht="12.75">
      <c r="A206" s="40"/>
      <c r="B206" s="42"/>
      <c r="C206" s="19">
        <v>26</v>
      </c>
      <c r="D206" s="55">
        <f t="shared" si="33"/>
        <v>115.20000000006985</v>
      </c>
      <c r="E206" s="68">
        <v>64.80000000004657</v>
      </c>
      <c r="F206" s="68">
        <v>62.40000000002328</v>
      </c>
      <c r="G206" s="68">
        <v>60.000000000029104</v>
      </c>
      <c r="H206" s="68">
        <v>60.00000000002911</v>
      </c>
      <c r="I206" s="68">
        <v>57.60000000003491</v>
      </c>
      <c r="J206" s="68">
        <v>69.60000000003492</v>
      </c>
      <c r="K206" s="68">
        <v>81.60000000009312</v>
      </c>
      <c r="L206" s="68">
        <v>86.40000000002328</v>
      </c>
      <c r="M206" s="68">
        <v>88.80000000004655</v>
      </c>
      <c r="N206" s="68">
        <v>105.600000000093</v>
      </c>
      <c r="O206" s="68">
        <v>110.40000000008143</v>
      </c>
      <c r="P206" s="68">
        <v>110.40000000008158</v>
      </c>
      <c r="Q206" s="68">
        <v>112.80000000004665</v>
      </c>
      <c r="R206" s="68">
        <v>108.00000000005821</v>
      </c>
      <c r="S206" s="68">
        <v>108.00000000005821</v>
      </c>
      <c r="T206" s="68">
        <v>110.40000000002328</v>
      </c>
      <c r="U206" s="68">
        <v>115.20000000006985</v>
      </c>
      <c r="V206" s="68">
        <v>110.40000000002314</v>
      </c>
      <c r="W206" s="68">
        <v>112.80000000004657</v>
      </c>
      <c r="X206" s="68">
        <v>108.00000000005801</v>
      </c>
      <c r="Y206" s="68">
        <v>103.20000000007</v>
      </c>
      <c r="Z206" s="68">
        <v>96.00000000011642</v>
      </c>
      <c r="AA206" s="68">
        <v>86.40000000008149</v>
      </c>
      <c r="AB206" s="68">
        <v>67.20000000006982</v>
      </c>
      <c r="AC206" s="10"/>
      <c r="AD206" s="10"/>
      <c r="AE206" s="10"/>
      <c r="AF206" s="10"/>
      <c r="AG206" s="10"/>
    </row>
    <row r="207" spans="1:33" ht="12.75">
      <c r="A207" s="40"/>
      <c r="B207" s="42"/>
      <c r="C207" s="19">
        <v>33</v>
      </c>
      <c r="D207" s="55">
        <f t="shared" si="33"/>
        <v>1480.800000000745</v>
      </c>
      <c r="E207" s="68">
        <v>580.8000000002795</v>
      </c>
      <c r="F207" s="68">
        <v>566.4000000003725</v>
      </c>
      <c r="G207" s="68">
        <v>554.4000000003725</v>
      </c>
      <c r="H207" s="68">
        <v>549.600000000093</v>
      </c>
      <c r="I207" s="68">
        <v>549.6000000000931</v>
      </c>
      <c r="J207" s="68">
        <v>672</v>
      </c>
      <c r="K207" s="68">
        <v>748.8000000002795</v>
      </c>
      <c r="L207" s="68">
        <v>909.6000000005588</v>
      </c>
      <c r="M207" s="68">
        <v>1116</v>
      </c>
      <c r="N207" s="68">
        <v>1348.800000000745</v>
      </c>
      <c r="O207" s="68">
        <v>1454.4000000013039</v>
      </c>
      <c r="P207" s="68">
        <v>1428.0000000009313</v>
      </c>
      <c r="Q207" s="68">
        <v>1372.800000000745</v>
      </c>
      <c r="R207" s="68">
        <v>1396.800000000745</v>
      </c>
      <c r="S207" s="68">
        <v>1377.6000000005588</v>
      </c>
      <c r="T207" s="68">
        <v>1413.6000000005588</v>
      </c>
      <c r="U207" s="68">
        <v>1480.800000000745</v>
      </c>
      <c r="V207" s="68">
        <v>1317.6000000005574</v>
      </c>
      <c r="W207" s="68">
        <v>1190.4000000013052</v>
      </c>
      <c r="X207" s="68">
        <v>1077.60000000149</v>
      </c>
      <c r="Y207" s="68">
        <v>936.0000000009311</v>
      </c>
      <c r="Z207" s="68">
        <v>808.8000000007451</v>
      </c>
      <c r="AA207" s="68">
        <v>720.0000000004657</v>
      </c>
      <c r="AB207" s="68">
        <v>597.6000000000931</v>
      </c>
      <c r="AC207" s="10"/>
      <c r="AD207" s="10"/>
      <c r="AE207" s="10"/>
      <c r="AF207" s="10"/>
      <c r="AG207" s="10"/>
    </row>
    <row r="208" spans="1:33" ht="12.75" customHeight="1">
      <c r="A208" s="40"/>
      <c r="B208" s="42"/>
      <c r="C208" s="5" t="s">
        <v>90</v>
      </c>
      <c r="D208" s="57">
        <f t="shared" si="33"/>
        <v>3775.200000001816</v>
      </c>
      <c r="E208" s="69">
        <f aca="true" t="shared" si="34" ref="E208:AB208">SUM(E204:E207)</f>
        <v>1327.2000000010016</v>
      </c>
      <c r="F208" s="69">
        <f t="shared" si="34"/>
        <v>1305.600000000792</v>
      </c>
      <c r="G208" s="69">
        <f t="shared" si="34"/>
        <v>1255.200000000681</v>
      </c>
      <c r="H208" s="69">
        <f t="shared" si="34"/>
        <v>1248.0000000003783</v>
      </c>
      <c r="I208" s="69">
        <f t="shared" si="34"/>
        <v>1260.0000000005234</v>
      </c>
      <c r="J208" s="69">
        <f t="shared" si="34"/>
        <v>1461.6000000001513</v>
      </c>
      <c r="K208" s="69">
        <f t="shared" si="34"/>
        <v>1720.8000000007455</v>
      </c>
      <c r="L208" s="69">
        <f t="shared" si="34"/>
        <v>2119.200000001467</v>
      </c>
      <c r="M208" s="69">
        <f t="shared" si="34"/>
        <v>2601.600000000561</v>
      </c>
      <c r="N208" s="69">
        <f t="shared" si="34"/>
        <v>3216.0000000011623</v>
      </c>
      <c r="O208" s="69">
        <f t="shared" si="34"/>
        <v>3643.200000002922</v>
      </c>
      <c r="P208" s="69">
        <f t="shared" si="34"/>
        <v>3664.8000000019674</v>
      </c>
      <c r="Q208" s="69">
        <f t="shared" si="34"/>
        <v>3643.200000002397</v>
      </c>
      <c r="R208" s="69">
        <f t="shared" si="34"/>
        <v>3643.2000000016415</v>
      </c>
      <c r="S208" s="69">
        <f t="shared" si="34"/>
        <v>3616.8000000017346</v>
      </c>
      <c r="T208" s="69">
        <f t="shared" si="34"/>
        <v>3674.400000001653</v>
      </c>
      <c r="U208" s="69">
        <f t="shared" si="34"/>
        <v>3775.200000001816</v>
      </c>
      <c r="V208" s="69">
        <f t="shared" si="34"/>
        <v>3532.8000000012094</v>
      </c>
      <c r="W208" s="69">
        <f t="shared" si="34"/>
        <v>3285.60000000219</v>
      </c>
      <c r="X208" s="69">
        <f t="shared" si="34"/>
        <v>3084.000000003086</v>
      </c>
      <c r="Y208" s="69">
        <f t="shared" si="34"/>
        <v>2772.000000002099</v>
      </c>
      <c r="Z208" s="69">
        <f t="shared" si="34"/>
        <v>2071.2000000017024</v>
      </c>
      <c r="AA208" s="69">
        <f t="shared" si="34"/>
        <v>1689.60000000085</v>
      </c>
      <c r="AB208" s="69">
        <f t="shared" si="34"/>
        <v>1392.0000000006987</v>
      </c>
      <c r="AC208" s="10"/>
      <c r="AD208" s="10"/>
      <c r="AE208" s="10"/>
      <c r="AF208" s="10"/>
      <c r="AG208" s="10"/>
    </row>
    <row r="209" spans="1:33" ht="12.75">
      <c r="A209" s="41"/>
      <c r="B209" s="43" t="s">
        <v>82</v>
      </c>
      <c r="C209" s="43"/>
      <c r="D209" s="57">
        <f t="shared" si="33"/>
        <v>3775.200000001816</v>
      </c>
      <c r="E209" s="62">
        <f aca="true" t="shared" si="35" ref="E209:AB209">E208</f>
        <v>1327.2000000010016</v>
      </c>
      <c r="F209" s="62">
        <f t="shared" si="35"/>
        <v>1305.600000000792</v>
      </c>
      <c r="G209" s="62">
        <f t="shared" si="35"/>
        <v>1255.200000000681</v>
      </c>
      <c r="H209" s="62">
        <f t="shared" si="35"/>
        <v>1248.0000000003783</v>
      </c>
      <c r="I209" s="62">
        <f t="shared" si="35"/>
        <v>1260.0000000005234</v>
      </c>
      <c r="J209" s="62">
        <f t="shared" si="35"/>
        <v>1461.6000000001513</v>
      </c>
      <c r="K209" s="62">
        <f t="shared" si="35"/>
        <v>1720.8000000007455</v>
      </c>
      <c r="L209" s="62">
        <f t="shared" si="35"/>
        <v>2119.200000001467</v>
      </c>
      <c r="M209" s="62">
        <f t="shared" si="35"/>
        <v>2601.600000000561</v>
      </c>
      <c r="N209" s="62">
        <f t="shared" si="35"/>
        <v>3216.0000000011623</v>
      </c>
      <c r="O209" s="62">
        <f t="shared" si="35"/>
        <v>3643.200000002922</v>
      </c>
      <c r="P209" s="62">
        <f t="shared" si="35"/>
        <v>3664.8000000019674</v>
      </c>
      <c r="Q209" s="62">
        <f t="shared" si="35"/>
        <v>3643.200000002397</v>
      </c>
      <c r="R209" s="62">
        <f t="shared" si="35"/>
        <v>3643.2000000016415</v>
      </c>
      <c r="S209" s="62">
        <f t="shared" si="35"/>
        <v>3616.8000000017346</v>
      </c>
      <c r="T209" s="62">
        <f t="shared" si="35"/>
        <v>3674.400000001653</v>
      </c>
      <c r="U209" s="62">
        <f t="shared" si="35"/>
        <v>3775.200000001816</v>
      </c>
      <c r="V209" s="62">
        <f t="shared" si="35"/>
        <v>3532.8000000012094</v>
      </c>
      <c r="W209" s="62">
        <f t="shared" si="35"/>
        <v>3285.60000000219</v>
      </c>
      <c r="X209" s="62">
        <f t="shared" si="35"/>
        <v>3084.000000003086</v>
      </c>
      <c r="Y209" s="62">
        <f t="shared" si="35"/>
        <v>2772.000000002099</v>
      </c>
      <c r="Z209" s="62">
        <f t="shared" si="35"/>
        <v>2071.2000000017024</v>
      </c>
      <c r="AA209" s="62">
        <f t="shared" si="35"/>
        <v>1689.60000000085</v>
      </c>
      <c r="AB209" s="62">
        <f t="shared" si="35"/>
        <v>1392.0000000006987</v>
      </c>
      <c r="AC209" s="10"/>
      <c r="AD209" s="10"/>
      <c r="AE209" s="10"/>
      <c r="AF209" s="10"/>
      <c r="AG209" s="10"/>
    </row>
    <row r="210" spans="1:28" ht="12.75" customHeight="1">
      <c r="A210" s="26" t="s">
        <v>92</v>
      </c>
      <c r="B210" s="32" t="s">
        <v>95</v>
      </c>
      <c r="C210" s="21">
        <v>102</v>
      </c>
      <c r="D210" s="70">
        <f t="shared" si="33"/>
        <v>658.8</v>
      </c>
      <c r="E210" s="68">
        <v>486.6</v>
      </c>
      <c r="F210" s="68">
        <v>479.4</v>
      </c>
      <c r="G210" s="68">
        <v>471</v>
      </c>
      <c r="H210" s="68">
        <v>468.6</v>
      </c>
      <c r="I210" s="68">
        <v>471.6</v>
      </c>
      <c r="J210" s="68">
        <v>497.99999999999994</v>
      </c>
      <c r="K210" s="68">
        <v>579</v>
      </c>
      <c r="L210" s="68">
        <v>621</v>
      </c>
      <c r="M210" s="68">
        <v>627.6</v>
      </c>
      <c r="N210" s="68">
        <v>645.0000000000001</v>
      </c>
      <c r="O210" s="68">
        <v>658.8</v>
      </c>
      <c r="P210" s="68">
        <v>655.1999999999999</v>
      </c>
      <c r="Q210" s="68">
        <v>617.4</v>
      </c>
      <c r="R210" s="68">
        <v>561</v>
      </c>
      <c r="S210" s="68">
        <v>519.6</v>
      </c>
      <c r="T210" s="68">
        <v>607.8</v>
      </c>
      <c r="U210" s="68">
        <v>652.1999999999999</v>
      </c>
      <c r="V210" s="68">
        <v>654</v>
      </c>
      <c r="W210" s="68">
        <v>633.0000000000001</v>
      </c>
      <c r="X210" s="68">
        <v>617.4</v>
      </c>
      <c r="Y210" s="68">
        <v>592.8</v>
      </c>
      <c r="Z210" s="68">
        <v>558</v>
      </c>
      <c r="AA210" s="68">
        <v>477.6</v>
      </c>
      <c r="AB210" s="68">
        <v>424.2000000000001</v>
      </c>
    </row>
    <row r="211" spans="1:28" ht="12.75" customHeight="1">
      <c r="A211" s="27"/>
      <c r="B211" s="33"/>
      <c r="C211" s="21">
        <v>404</v>
      </c>
      <c r="D211" s="70">
        <f t="shared" si="33"/>
        <v>453</v>
      </c>
      <c r="E211" s="68">
        <v>319.2</v>
      </c>
      <c r="F211" s="68">
        <v>316.8</v>
      </c>
      <c r="G211" s="68">
        <v>315.6</v>
      </c>
      <c r="H211" s="68">
        <v>310.2</v>
      </c>
      <c r="I211" s="68">
        <v>315</v>
      </c>
      <c r="J211" s="68">
        <v>354.6</v>
      </c>
      <c r="K211" s="68">
        <v>411.00000000000006</v>
      </c>
      <c r="L211" s="68">
        <v>426.00000000000006</v>
      </c>
      <c r="M211" s="68">
        <v>357.6</v>
      </c>
      <c r="N211" s="68">
        <v>371.4</v>
      </c>
      <c r="O211" s="68">
        <v>365.4</v>
      </c>
      <c r="P211" s="68">
        <v>348.59999999999997</v>
      </c>
      <c r="Q211" s="68">
        <v>357.6</v>
      </c>
      <c r="R211" s="68">
        <v>372</v>
      </c>
      <c r="S211" s="68">
        <v>357.6</v>
      </c>
      <c r="T211" s="68">
        <v>397.8</v>
      </c>
      <c r="U211" s="68">
        <v>450</v>
      </c>
      <c r="V211" s="68">
        <v>453</v>
      </c>
      <c r="W211" s="68">
        <v>449.4</v>
      </c>
      <c r="X211" s="68">
        <v>453</v>
      </c>
      <c r="Y211" s="68">
        <v>447.6</v>
      </c>
      <c r="Z211" s="68">
        <v>418.2</v>
      </c>
      <c r="AA211" s="68">
        <v>385.20000000000005</v>
      </c>
      <c r="AB211" s="68">
        <v>321.59999999999997</v>
      </c>
    </row>
    <row r="212" spans="1:28" ht="12.75" customHeight="1">
      <c r="A212" s="27"/>
      <c r="B212" s="33"/>
      <c r="C212" s="21">
        <v>206</v>
      </c>
      <c r="D212" s="70">
        <f>MAX(E212:AB212)</f>
        <v>1365.6</v>
      </c>
      <c r="E212" s="68">
        <v>877.1999999999999</v>
      </c>
      <c r="F212" s="68">
        <v>838.1999999999999</v>
      </c>
      <c r="G212" s="68">
        <v>829.8000000000001</v>
      </c>
      <c r="H212" s="68">
        <v>825.6</v>
      </c>
      <c r="I212" s="68">
        <v>846.0000000000001</v>
      </c>
      <c r="J212" s="68">
        <v>998.9999999999999</v>
      </c>
      <c r="K212" s="68">
        <v>1099.2</v>
      </c>
      <c r="L212" s="68">
        <v>1193.4</v>
      </c>
      <c r="M212" s="68">
        <v>1069.8000000000002</v>
      </c>
      <c r="N212" s="68">
        <v>1053.6000000000001</v>
      </c>
      <c r="O212" s="68">
        <v>1077.6</v>
      </c>
      <c r="P212" s="68">
        <v>1071</v>
      </c>
      <c r="Q212" s="68">
        <v>1054.2</v>
      </c>
      <c r="R212" s="68">
        <v>1103.4</v>
      </c>
      <c r="S212" s="68">
        <v>1116.6</v>
      </c>
      <c r="T212" s="68">
        <v>1222.8</v>
      </c>
      <c r="U212" s="68">
        <v>1335</v>
      </c>
      <c r="V212" s="68">
        <v>1348.2</v>
      </c>
      <c r="W212" s="68">
        <v>1365.6</v>
      </c>
      <c r="X212" s="68">
        <v>1321.2</v>
      </c>
      <c r="Y212" s="68">
        <v>1302.6000000000001</v>
      </c>
      <c r="Z212" s="68">
        <v>1238.4</v>
      </c>
      <c r="AA212" s="68">
        <v>1117.8000000000002</v>
      </c>
      <c r="AB212" s="68">
        <v>915.0000000000001</v>
      </c>
    </row>
    <row r="213" spans="1:28" ht="12.75" customHeight="1">
      <c r="A213" s="27"/>
      <c r="B213" s="33"/>
      <c r="C213" s="22">
        <v>306</v>
      </c>
      <c r="D213" s="70">
        <f t="shared" si="33"/>
        <v>1285.2</v>
      </c>
      <c r="E213" s="68">
        <v>804.6</v>
      </c>
      <c r="F213" s="68">
        <v>766.8000000000002</v>
      </c>
      <c r="G213" s="68">
        <v>754.8000000000002</v>
      </c>
      <c r="H213" s="68">
        <v>746.4000000000001</v>
      </c>
      <c r="I213" s="68">
        <v>754.8</v>
      </c>
      <c r="J213" s="68">
        <v>850.8000000000001</v>
      </c>
      <c r="K213" s="68">
        <v>941.4000000000001</v>
      </c>
      <c r="L213" s="68">
        <v>993.6</v>
      </c>
      <c r="M213" s="68">
        <v>958.8</v>
      </c>
      <c r="N213" s="68">
        <v>1015.2</v>
      </c>
      <c r="O213" s="68">
        <v>1061.4</v>
      </c>
      <c r="P213" s="68">
        <v>1036.2</v>
      </c>
      <c r="Q213" s="68">
        <v>1012.8000000000001</v>
      </c>
      <c r="R213" s="68">
        <v>992.4</v>
      </c>
      <c r="S213" s="68">
        <v>1042.8</v>
      </c>
      <c r="T213" s="68">
        <v>1122.6</v>
      </c>
      <c r="U213" s="68">
        <v>1212.6</v>
      </c>
      <c r="V213" s="68">
        <v>1239.6000000000001</v>
      </c>
      <c r="W213" s="68">
        <v>1281</v>
      </c>
      <c r="X213" s="68">
        <v>1285.2</v>
      </c>
      <c r="Y213" s="68">
        <v>1250.4</v>
      </c>
      <c r="Z213" s="68">
        <v>1181.3999999999999</v>
      </c>
      <c r="AA213" s="68">
        <v>1026.6</v>
      </c>
      <c r="AB213" s="68">
        <v>862.1999999999999</v>
      </c>
    </row>
    <row r="214" spans="1:28" ht="12.75" customHeight="1">
      <c r="A214" s="27"/>
      <c r="B214" s="33"/>
      <c r="C214" s="21">
        <v>103</v>
      </c>
      <c r="D214" s="70">
        <f t="shared" si="33"/>
        <v>332.40000000000003</v>
      </c>
      <c r="E214" s="68">
        <v>236.20000000000002</v>
      </c>
      <c r="F214" s="68">
        <v>227.20000000000002</v>
      </c>
      <c r="G214" s="68">
        <v>223.8</v>
      </c>
      <c r="H214" s="68">
        <v>225</v>
      </c>
      <c r="I214" s="68">
        <v>223.99999999999997</v>
      </c>
      <c r="J214" s="68">
        <v>234.8</v>
      </c>
      <c r="K214" s="68">
        <v>256</v>
      </c>
      <c r="L214" s="68">
        <v>272.6</v>
      </c>
      <c r="M214" s="68">
        <v>288.4</v>
      </c>
      <c r="N214" s="68">
        <v>295.4</v>
      </c>
      <c r="O214" s="68">
        <v>311.8</v>
      </c>
      <c r="P214" s="68">
        <v>318.6</v>
      </c>
      <c r="Q214" s="68">
        <v>313.40000000000003</v>
      </c>
      <c r="R214" s="68">
        <v>301.59999999999997</v>
      </c>
      <c r="S214" s="68">
        <v>299.8</v>
      </c>
      <c r="T214" s="68">
        <v>318.40000000000003</v>
      </c>
      <c r="U214" s="68">
        <v>332.40000000000003</v>
      </c>
      <c r="V214" s="68">
        <v>324.20000000000005</v>
      </c>
      <c r="W214" s="68">
        <v>318.40000000000003</v>
      </c>
      <c r="X214" s="68">
        <v>309</v>
      </c>
      <c r="Y214" s="68">
        <v>306</v>
      </c>
      <c r="Z214" s="68">
        <v>290.8</v>
      </c>
      <c r="AA214" s="68">
        <v>269.2</v>
      </c>
      <c r="AB214" s="68">
        <v>243</v>
      </c>
    </row>
    <row r="215" spans="1:28" ht="12.75" customHeight="1">
      <c r="A215" s="27"/>
      <c r="B215" s="33"/>
      <c r="C215" s="21">
        <v>403</v>
      </c>
      <c r="D215" s="70">
        <f t="shared" si="33"/>
        <v>181.4</v>
      </c>
      <c r="E215" s="68">
        <v>123.8</v>
      </c>
      <c r="F215" s="68">
        <v>123.4</v>
      </c>
      <c r="G215" s="68">
        <v>122</v>
      </c>
      <c r="H215" s="68">
        <v>121.8</v>
      </c>
      <c r="I215" s="68">
        <v>121.8</v>
      </c>
      <c r="J215" s="68">
        <v>135.6</v>
      </c>
      <c r="K215" s="68">
        <v>168.8</v>
      </c>
      <c r="L215" s="68">
        <v>181.4</v>
      </c>
      <c r="M215" s="68">
        <v>173.59999999999997</v>
      </c>
      <c r="N215" s="68">
        <v>165.99999999999997</v>
      </c>
      <c r="O215" s="68">
        <v>168.20000000000002</v>
      </c>
      <c r="P215" s="68">
        <v>169.4</v>
      </c>
      <c r="Q215" s="68">
        <v>157.79999999999998</v>
      </c>
      <c r="R215" s="68">
        <v>172.2</v>
      </c>
      <c r="S215" s="68">
        <v>157.20000000000002</v>
      </c>
      <c r="T215" s="68">
        <v>152.2</v>
      </c>
      <c r="U215" s="68">
        <v>150.00000000000003</v>
      </c>
      <c r="V215" s="68">
        <v>152</v>
      </c>
      <c r="W215" s="68">
        <v>151</v>
      </c>
      <c r="X215" s="68">
        <v>149.2</v>
      </c>
      <c r="Y215" s="68">
        <v>148.4</v>
      </c>
      <c r="Z215" s="68">
        <v>145.6</v>
      </c>
      <c r="AA215" s="68">
        <v>137.6</v>
      </c>
      <c r="AB215" s="68">
        <v>126.2</v>
      </c>
    </row>
    <row r="216" spans="1:28" ht="12.75" customHeight="1">
      <c r="A216" s="27"/>
      <c r="B216" s="33"/>
      <c r="C216" s="21">
        <v>105</v>
      </c>
      <c r="D216" s="70">
        <f t="shared" si="33"/>
        <v>40.5</v>
      </c>
      <c r="E216" s="68">
        <v>17.549999999999997</v>
      </c>
      <c r="F216" s="68">
        <v>16.05</v>
      </c>
      <c r="G216" s="68">
        <v>13.799999999999999</v>
      </c>
      <c r="H216" s="68">
        <v>13.95</v>
      </c>
      <c r="I216" s="68">
        <v>13.799999999999999</v>
      </c>
      <c r="J216" s="68">
        <v>16.950000000000003</v>
      </c>
      <c r="K216" s="68">
        <v>21.599999999999998</v>
      </c>
      <c r="L216" s="68">
        <v>21.15</v>
      </c>
      <c r="M216" s="68">
        <v>18.599999999999998</v>
      </c>
      <c r="N216" s="68">
        <v>21.599999999999998</v>
      </c>
      <c r="O216" s="68">
        <v>21.599999999999998</v>
      </c>
      <c r="P216" s="68">
        <v>19.2</v>
      </c>
      <c r="Q216" s="68">
        <v>22.65</v>
      </c>
      <c r="R216" s="68">
        <v>21.45</v>
      </c>
      <c r="S216" s="68">
        <v>24</v>
      </c>
      <c r="T216" s="68">
        <v>25.500000000000004</v>
      </c>
      <c r="U216" s="68">
        <v>31.35</v>
      </c>
      <c r="V216" s="68">
        <v>31.95</v>
      </c>
      <c r="W216" s="68">
        <v>39.300000000000004</v>
      </c>
      <c r="X216" s="68">
        <v>40.5</v>
      </c>
      <c r="Y216" s="68">
        <v>34.05</v>
      </c>
      <c r="Z216" s="68">
        <v>33</v>
      </c>
      <c r="AA216" s="68">
        <v>25.05</v>
      </c>
      <c r="AB216" s="68">
        <v>18.9</v>
      </c>
    </row>
    <row r="217" spans="1:28" ht="12.75" customHeight="1">
      <c r="A217" s="27"/>
      <c r="B217" s="34"/>
      <c r="C217" s="23">
        <v>408</v>
      </c>
      <c r="D217" s="71">
        <f t="shared" si="33"/>
        <v>76.5</v>
      </c>
      <c r="E217" s="68">
        <v>34.65</v>
      </c>
      <c r="F217" s="68">
        <v>29.4</v>
      </c>
      <c r="G217" s="68">
        <v>29.25</v>
      </c>
      <c r="H217" s="68">
        <v>27.9</v>
      </c>
      <c r="I217" s="68">
        <v>29.85</v>
      </c>
      <c r="J217" s="68">
        <v>32.4</v>
      </c>
      <c r="K217" s="68">
        <v>43.199999999999996</v>
      </c>
      <c r="L217" s="68">
        <v>42.9</v>
      </c>
      <c r="M217" s="68">
        <v>44.55</v>
      </c>
      <c r="N217" s="68">
        <v>42.9</v>
      </c>
      <c r="O217" s="68">
        <v>47.400000000000006</v>
      </c>
      <c r="P217" s="68">
        <v>47.099999999999994</v>
      </c>
      <c r="Q217" s="68">
        <v>47.099999999999994</v>
      </c>
      <c r="R217" s="68">
        <v>52.50000000000001</v>
      </c>
      <c r="S217" s="68">
        <v>56.7</v>
      </c>
      <c r="T217" s="68">
        <v>63.45</v>
      </c>
      <c r="U217" s="68">
        <v>61.05</v>
      </c>
      <c r="V217" s="68">
        <v>65.7</v>
      </c>
      <c r="W217" s="68">
        <v>76.5</v>
      </c>
      <c r="X217" s="68">
        <v>72</v>
      </c>
      <c r="Y217" s="68">
        <v>63.15</v>
      </c>
      <c r="Z217" s="68">
        <v>54.6</v>
      </c>
      <c r="AA217" s="68">
        <v>46.95</v>
      </c>
      <c r="AB217" s="68">
        <v>37.95</v>
      </c>
    </row>
    <row r="218" spans="1:28" ht="12.75" customHeight="1">
      <c r="A218" s="27"/>
      <c r="B218" s="30" t="s">
        <v>93</v>
      </c>
      <c r="C218" s="31"/>
      <c r="D218" s="72">
        <f t="shared" si="33"/>
        <v>4314.2</v>
      </c>
      <c r="E218" s="73">
        <f>SUM(E210:E217)</f>
        <v>2899.8</v>
      </c>
      <c r="F218" s="74">
        <f aca="true" t="shared" si="36" ref="F218:AB218">SUM(F210:F217)</f>
        <v>2797.2500000000005</v>
      </c>
      <c r="G218" s="74">
        <f t="shared" si="36"/>
        <v>2760.0500000000006</v>
      </c>
      <c r="H218" s="74">
        <f t="shared" si="36"/>
        <v>2739.4500000000003</v>
      </c>
      <c r="I218" s="74">
        <f t="shared" si="36"/>
        <v>2776.8500000000004</v>
      </c>
      <c r="J218" s="74">
        <f t="shared" si="36"/>
        <v>3122.15</v>
      </c>
      <c r="K218" s="74">
        <f t="shared" si="36"/>
        <v>3520.2</v>
      </c>
      <c r="L218" s="74">
        <f t="shared" si="36"/>
        <v>3752.05</v>
      </c>
      <c r="M218" s="74">
        <f t="shared" si="36"/>
        <v>3538.9500000000003</v>
      </c>
      <c r="N218" s="74">
        <f t="shared" si="36"/>
        <v>3611.1</v>
      </c>
      <c r="O218" s="74">
        <f t="shared" si="36"/>
        <v>3712.2</v>
      </c>
      <c r="P218" s="74">
        <f t="shared" si="36"/>
        <v>3665.2999999999997</v>
      </c>
      <c r="Q218" s="74">
        <f t="shared" si="36"/>
        <v>3582.9500000000003</v>
      </c>
      <c r="R218" s="74">
        <f t="shared" si="36"/>
        <v>3576.5499999999997</v>
      </c>
      <c r="S218" s="74">
        <f t="shared" si="36"/>
        <v>3574.2999999999997</v>
      </c>
      <c r="T218" s="74">
        <f t="shared" si="36"/>
        <v>3910.5499999999993</v>
      </c>
      <c r="U218" s="74">
        <f t="shared" si="36"/>
        <v>4224.6</v>
      </c>
      <c r="V218" s="74">
        <f t="shared" si="36"/>
        <v>4268.65</v>
      </c>
      <c r="W218" s="74">
        <f t="shared" si="36"/>
        <v>4314.2</v>
      </c>
      <c r="X218" s="74">
        <f t="shared" si="36"/>
        <v>4247.5</v>
      </c>
      <c r="Y218" s="74">
        <f t="shared" si="36"/>
        <v>4145</v>
      </c>
      <c r="Z218" s="74">
        <f t="shared" si="36"/>
        <v>3920</v>
      </c>
      <c r="AA218" s="74">
        <f t="shared" si="36"/>
        <v>3486</v>
      </c>
      <c r="AB218" s="74">
        <f t="shared" si="36"/>
        <v>2949.0499999999997</v>
      </c>
    </row>
    <row r="219" spans="1:28" ht="12.75">
      <c r="A219" s="75" t="s">
        <v>96</v>
      </c>
      <c r="B219" s="76" t="s">
        <v>94</v>
      </c>
      <c r="C219" s="77"/>
      <c r="D219" s="78">
        <f t="shared" si="33"/>
        <v>8.781232644718669</v>
      </c>
      <c r="E219" s="25">
        <v>4.830299863456534</v>
      </c>
      <c r="F219" s="25">
        <v>4.4911056642841105</v>
      </c>
      <c r="G219" s="25">
        <v>4.391284702270505</v>
      </c>
      <c r="H219" s="25">
        <v>4.3038689287793845</v>
      </c>
      <c r="I219" s="25">
        <v>4.325578367268993</v>
      </c>
      <c r="J219" s="25">
        <v>4.927675358198689</v>
      </c>
      <c r="K219" s="25">
        <v>6.215980505576336</v>
      </c>
      <c r="L219" s="25">
        <v>7.378439468863417</v>
      </c>
      <c r="M219" s="25">
        <v>7.623974422972661</v>
      </c>
      <c r="N219" s="25">
        <v>7.898490674259551</v>
      </c>
      <c r="O219" s="25">
        <v>7.855241043698093</v>
      </c>
      <c r="P219" s="25">
        <v>7.808531901664335</v>
      </c>
      <c r="Q219" s="25">
        <v>7.814801190488161</v>
      </c>
      <c r="R219" s="25">
        <v>7.781684830468747</v>
      </c>
      <c r="S219" s="25">
        <v>7.9947545929691834</v>
      </c>
      <c r="T219" s="25">
        <v>8.432527657582137</v>
      </c>
      <c r="U219" s="25">
        <v>8.781232644718669</v>
      </c>
      <c r="V219" s="25">
        <v>8.699120881767676</v>
      </c>
      <c r="W219" s="25">
        <v>8.62741633906479</v>
      </c>
      <c r="X219" s="25">
        <v>8.52778757213289</v>
      </c>
      <c r="Y219" s="25">
        <v>8.301540972199525</v>
      </c>
      <c r="Z219" s="25">
        <v>7.790750988018925</v>
      </c>
      <c r="AA219" s="25">
        <v>6.782098290344554</v>
      </c>
      <c r="AB219" s="25">
        <v>5.706135719597298</v>
      </c>
    </row>
    <row r="220" spans="1:28" ht="12.75" customHeight="1">
      <c r="A220" s="6"/>
      <c r="B220" s="28" t="s">
        <v>97</v>
      </c>
      <c r="C220" s="29"/>
      <c r="D220" s="79">
        <f t="shared" si="33"/>
        <v>8.781232644718669</v>
      </c>
      <c r="E220" s="67">
        <f aca="true" t="shared" si="37" ref="E220:AB220">SUM(E219:E219)</f>
        <v>4.830299863456534</v>
      </c>
      <c r="F220" s="67">
        <f t="shared" si="37"/>
        <v>4.4911056642841105</v>
      </c>
      <c r="G220" s="67">
        <f t="shared" si="37"/>
        <v>4.391284702270505</v>
      </c>
      <c r="H220" s="67">
        <f t="shared" si="37"/>
        <v>4.3038689287793845</v>
      </c>
      <c r="I220" s="67">
        <f t="shared" si="37"/>
        <v>4.325578367268993</v>
      </c>
      <c r="J220" s="67">
        <f t="shared" si="37"/>
        <v>4.927675358198689</v>
      </c>
      <c r="K220" s="67">
        <f t="shared" si="37"/>
        <v>6.215980505576336</v>
      </c>
      <c r="L220" s="67">
        <f t="shared" si="37"/>
        <v>7.378439468863417</v>
      </c>
      <c r="M220" s="67">
        <f t="shared" si="37"/>
        <v>7.623974422972661</v>
      </c>
      <c r="N220" s="67">
        <f t="shared" si="37"/>
        <v>7.898490674259551</v>
      </c>
      <c r="O220" s="67">
        <f t="shared" si="37"/>
        <v>7.855241043698093</v>
      </c>
      <c r="P220" s="67">
        <f t="shared" si="37"/>
        <v>7.808531901664335</v>
      </c>
      <c r="Q220" s="67">
        <f t="shared" si="37"/>
        <v>7.814801190488161</v>
      </c>
      <c r="R220" s="67">
        <f t="shared" si="37"/>
        <v>7.781684830468747</v>
      </c>
      <c r="S220" s="67">
        <f t="shared" si="37"/>
        <v>7.9947545929691834</v>
      </c>
      <c r="T220" s="67">
        <f t="shared" si="37"/>
        <v>8.432527657582137</v>
      </c>
      <c r="U220" s="67">
        <f t="shared" si="37"/>
        <v>8.781232644718669</v>
      </c>
      <c r="V220" s="67">
        <f t="shared" si="37"/>
        <v>8.699120881767676</v>
      </c>
      <c r="W220" s="67">
        <f t="shared" si="37"/>
        <v>8.62741633906479</v>
      </c>
      <c r="X220" s="67">
        <f t="shared" si="37"/>
        <v>8.52778757213289</v>
      </c>
      <c r="Y220" s="67">
        <f t="shared" si="37"/>
        <v>8.301540972199525</v>
      </c>
      <c r="Z220" s="67">
        <f t="shared" si="37"/>
        <v>7.790750988018925</v>
      </c>
      <c r="AA220" s="67">
        <f t="shared" si="37"/>
        <v>6.782098290344554</v>
      </c>
      <c r="AB220" s="67">
        <f t="shared" si="37"/>
        <v>5.706135719597298</v>
      </c>
    </row>
    <row r="221" spans="1:55" s="4" customFormat="1" ht="12.75" customHeight="1">
      <c r="A221" s="80" t="s">
        <v>118</v>
      </c>
      <c r="B221" s="81"/>
      <c r="C221" s="82"/>
      <c r="D221" s="79">
        <f t="shared" si="33"/>
        <v>28389.741232649616</v>
      </c>
      <c r="E221" s="67">
        <f aca="true" t="shared" si="38" ref="E221:AB221">E191+E203+E209+E218+E220</f>
        <v>15763.83029986584</v>
      </c>
      <c r="F221" s="67">
        <f t="shared" si="38"/>
        <v>15072.821105666606</v>
      </c>
      <c r="G221" s="67">
        <f t="shared" si="38"/>
        <v>14729.641284704132</v>
      </c>
      <c r="H221" s="67">
        <f t="shared" si="38"/>
        <v>14658.313868931207</v>
      </c>
      <c r="I221" s="67">
        <f t="shared" si="38"/>
        <v>14949.535578368845</v>
      </c>
      <c r="J221" s="67">
        <f t="shared" si="38"/>
        <v>17189.27767535989</v>
      </c>
      <c r="K221" s="67">
        <f t="shared" si="38"/>
        <v>20024.85598050938</v>
      </c>
      <c r="L221" s="67">
        <f t="shared" si="38"/>
        <v>22593.06843947279</v>
      </c>
      <c r="M221" s="67">
        <f t="shared" si="38"/>
        <v>24373.413974425817</v>
      </c>
      <c r="N221" s="67">
        <f t="shared" si="38"/>
        <v>26217.8784906782</v>
      </c>
      <c r="O221" s="67">
        <f t="shared" si="38"/>
        <v>27339.535241049485</v>
      </c>
      <c r="P221" s="67">
        <f t="shared" si="38"/>
        <v>26861.4285319068</v>
      </c>
      <c r="Q221" s="67">
        <f t="shared" si="38"/>
        <v>26500.684801195086</v>
      </c>
      <c r="R221" s="67">
        <f t="shared" si="38"/>
        <v>26388.891684833692</v>
      </c>
      <c r="S221" s="67">
        <f t="shared" si="38"/>
        <v>26493.654754596715</v>
      </c>
      <c r="T221" s="67">
        <f t="shared" si="38"/>
        <v>27512.18252766309</v>
      </c>
      <c r="U221" s="67">
        <f t="shared" si="38"/>
        <v>28389.741232649616</v>
      </c>
      <c r="V221" s="67">
        <f t="shared" si="38"/>
        <v>27485.229120885753</v>
      </c>
      <c r="W221" s="67">
        <f t="shared" si="38"/>
        <v>26818.74741634338</v>
      </c>
      <c r="X221" s="67">
        <f t="shared" si="38"/>
        <v>25790.867787576048</v>
      </c>
      <c r="Y221" s="67">
        <f t="shared" si="38"/>
        <v>24346.18154097647</v>
      </c>
      <c r="Z221" s="67">
        <f t="shared" si="38"/>
        <v>22050.670750992263</v>
      </c>
      <c r="AA221" s="67">
        <f t="shared" si="38"/>
        <v>19307.942098292635</v>
      </c>
      <c r="AB221" s="67">
        <f t="shared" si="38"/>
        <v>16690.196135722003</v>
      </c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s="4" customFormat="1" ht="12.75" customHeight="1">
      <c r="A222" s="83" t="s">
        <v>83</v>
      </c>
      <c r="B222" s="84"/>
      <c r="C222" s="85"/>
      <c r="D222" s="72">
        <f t="shared" si="33"/>
        <v>146726.52123264963</v>
      </c>
      <c r="E222" s="86">
        <f aca="true" t="shared" si="39" ref="E222:AB222">E173+E221</f>
        <v>84743.95029986583</v>
      </c>
      <c r="F222" s="86">
        <f t="shared" si="39"/>
        <v>80176.0111056666</v>
      </c>
      <c r="G222" s="86">
        <f t="shared" si="39"/>
        <v>78856.99128470413</v>
      </c>
      <c r="H222" s="86">
        <f t="shared" si="39"/>
        <v>78371.87386893122</v>
      </c>
      <c r="I222" s="86">
        <f t="shared" si="39"/>
        <v>79918.17557836886</v>
      </c>
      <c r="J222" s="86">
        <f t="shared" si="39"/>
        <v>91783.49767535987</v>
      </c>
      <c r="K222" s="86">
        <f t="shared" si="39"/>
        <v>108751.0559805094</v>
      </c>
      <c r="L222" s="86">
        <f t="shared" si="39"/>
        <v>123745.50843947279</v>
      </c>
      <c r="M222" s="86">
        <f t="shared" si="39"/>
        <v>132252.58397442583</v>
      </c>
      <c r="N222" s="86">
        <f t="shared" si="39"/>
        <v>138788.44849067822</v>
      </c>
      <c r="O222" s="86">
        <f t="shared" si="39"/>
        <v>141613.3252410495</v>
      </c>
      <c r="P222" s="86">
        <f t="shared" si="39"/>
        <v>139411.8685319068</v>
      </c>
      <c r="Q222" s="86">
        <f t="shared" si="39"/>
        <v>137896.0948011951</v>
      </c>
      <c r="R222" s="86">
        <f t="shared" si="39"/>
        <v>136117.36168483368</v>
      </c>
      <c r="S222" s="86">
        <f t="shared" si="39"/>
        <v>136017.6147545967</v>
      </c>
      <c r="T222" s="86">
        <f t="shared" si="39"/>
        <v>140341.0325276631</v>
      </c>
      <c r="U222" s="86">
        <f t="shared" si="39"/>
        <v>146726.52123264963</v>
      </c>
      <c r="V222" s="86">
        <f t="shared" si="39"/>
        <v>143555.73912088573</v>
      </c>
      <c r="W222" s="86">
        <f t="shared" si="39"/>
        <v>141339.8974163434</v>
      </c>
      <c r="X222" s="86">
        <f t="shared" si="39"/>
        <v>138005.07778757607</v>
      </c>
      <c r="Y222" s="86">
        <f t="shared" si="39"/>
        <v>131702.37154097646</v>
      </c>
      <c r="Z222" s="86">
        <f t="shared" si="39"/>
        <v>121970.67075099226</v>
      </c>
      <c r="AA222" s="86">
        <f t="shared" si="39"/>
        <v>107799.32209829264</v>
      </c>
      <c r="AB222" s="86">
        <f t="shared" si="39"/>
        <v>92818.576135722</v>
      </c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</sheetData>
  <sheetProtection/>
  <autoFilter ref="A4:AB222"/>
  <mergeCells count="43">
    <mergeCell ref="B132:B144"/>
    <mergeCell ref="B152:C152"/>
    <mergeCell ref="B145:B151"/>
    <mergeCell ref="B130:B131"/>
    <mergeCell ref="E3:AB3"/>
    <mergeCell ref="B5:B25"/>
    <mergeCell ref="B114:B122"/>
    <mergeCell ref="B56:B69"/>
    <mergeCell ref="B88:B101"/>
    <mergeCell ref="B102:B113"/>
    <mergeCell ref="A153:A159"/>
    <mergeCell ref="B153:B158"/>
    <mergeCell ref="B159:C159"/>
    <mergeCell ref="A5:A152"/>
    <mergeCell ref="B70:B85"/>
    <mergeCell ref="B26:B41"/>
    <mergeCell ref="B42:B55"/>
    <mergeCell ref="B126:B129"/>
    <mergeCell ref="B123:B125"/>
    <mergeCell ref="B86:B87"/>
    <mergeCell ref="A160:A172"/>
    <mergeCell ref="B160:B171"/>
    <mergeCell ref="B172:C172"/>
    <mergeCell ref="A174:A191"/>
    <mergeCell ref="B174:B185"/>
    <mergeCell ref="B191:C191"/>
    <mergeCell ref="B186:B190"/>
    <mergeCell ref="A3:A4"/>
    <mergeCell ref="B3:B4"/>
    <mergeCell ref="C3:C4"/>
    <mergeCell ref="A204:A209"/>
    <mergeCell ref="B204:B208"/>
    <mergeCell ref="B209:C209"/>
    <mergeCell ref="A192:A203"/>
    <mergeCell ref="B192:B202"/>
    <mergeCell ref="B203:C203"/>
    <mergeCell ref="A173:C173"/>
    <mergeCell ref="A221:C221"/>
    <mergeCell ref="A210:A218"/>
    <mergeCell ref="B220:C220"/>
    <mergeCell ref="B218:C218"/>
    <mergeCell ref="B210:B217"/>
    <mergeCell ref="A222:C222"/>
  </mergeCells>
  <printOptions horizontalCentered="1"/>
  <pageMargins left="0.15748031496062992" right="0.14" top="0.3937007874015748" bottom="0.3937007874015748" header="0.984251968503937" footer="0.984251968503937"/>
  <pageSetup blackAndWhite="1"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usr02495</cp:lastModifiedBy>
  <cp:lastPrinted>2016-01-11T08:59:07Z</cp:lastPrinted>
  <dcterms:created xsi:type="dcterms:W3CDTF">2010-01-13T05:15:20Z</dcterms:created>
  <dcterms:modified xsi:type="dcterms:W3CDTF">2021-01-20T13:50:12Z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DZQQNTZWJNVN-2-3081</vt:lpwstr>
  </property>
  <property fmtid="{D5CDD505-2E9C-101B-9397-08002B2CF9AE}" pid="4" name="_dlc_DocIdItemGu">
    <vt:lpwstr>410212bd-bb45-4e6f-961f-d357d126dc87</vt:lpwstr>
  </property>
  <property fmtid="{D5CDD505-2E9C-101B-9397-08002B2CF9AE}" pid="5" name="_dlc_DocIdU">
    <vt:lpwstr>http://info.kom-tech.ru:8090/_layouts/DocIdRedir.aspx?ID=DZQQNTZWJNVN-2-3081, DZQQNTZWJNVN-2-3081</vt:lpwstr>
  </property>
  <property fmtid="{D5CDD505-2E9C-101B-9397-08002B2CF9AE}" pid="6" name="u">
    <vt:lpwstr/>
  </property>
</Properties>
</file>